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КВР 111" sheetId="4" r:id="rId4"/>
    <sheet name="КВР 112" sheetId="5" r:id="rId5"/>
    <sheet name="КВР 113" sheetId="6" r:id="rId6"/>
    <sheet name="КВР 119" sheetId="7" r:id="rId7"/>
    <sheet name="КВР 241,243,244,245" sheetId="8" r:id="rId8"/>
    <sheet name="КВР 321" sheetId="9" r:id="rId9"/>
    <sheet name="КВР 340" sheetId="10" r:id="rId10"/>
    <sheet name="КВР 350" sheetId="11" r:id="rId11"/>
    <sheet name="КВР 360" sheetId="12" r:id="rId12"/>
    <sheet name="КВР 613,623,634,814" sheetId="13" r:id="rId13"/>
    <sheet name="КВР 831" sheetId="14" r:id="rId14"/>
    <sheet name="КВР 851" sheetId="15" r:id="rId15"/>
    <sheet name="КВР 852" sheetId="16" r:id="rId16"/>
    <sheet name="КВР 853" sheetId="17" r:id="rId17"/>
    <sheet name="КВР 862" sheetId="18" r:id="rId18"/>
    <sheet name="КВР 863" sheetId="19" r:id="rId19"/>
    <sheet name="Обоснования доходов" sheetId="20" r:id="rId20"/>
    <sheet name="Протокол изменений" sheetId="21" r:id="rId21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<sst xmlns="http://schemas.openxmlformats.org/spreadsheetml/2006/main">
  <si>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</si>
  <si>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</si>
  <si>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Смирнов И.А.</t>
  </si>
  <si>
    <t>Директор ОГБПОУ КТК</t>
  </si>
  <si>
    <t>Должность: Директор ОГБПОУ КТК</t>
  </si>
  <si>
    <t>(наименование должности лица, утверждающего документ)</t>
  </si>
  <si>
    <t>Действует c 02.11.2023 13:00:00 по: 25.01.2025 13:00:00</t>
  </si>
  <si>
    <t>Смирнов И.А.</t>
  </si>
  <si>
    <t>Серийный номер: F68EBA6E51EBFC643DB7727BAA497AEC30FFCF85</t>
  </si>
  <si>
    <t>(подпись)</t>
  </si>
  <si>
    <t>(расшифровка подписи)</t>
  </si>
  <si>
    <t>Издатель: Казначейство России</t>
  </si>
  <si>
    <t>"_____" _____________ ______ г.</t>
  </si>
  <si>
    <t>План финансово-хозяйственной деятельности</t>
  </si>
  <si>
    <t>ОГБПОУ КТК на 2023 год и плановый период 2024-2025 годов</t>
  </si>
  <si>
    <t>"25" декабря 2023 г.</t>
  </si>
  <si>
    <t>Форма по КФД</t>
  </si>
  <si>
    <t>Наименование государственного учреждения:</t>
  </si>
  <si>
    <t>областное государственное  бюджетное профессиональное образовательное учреждение «Кинешемский технологический колледж»</t>
  </si>
  <si>
    <t>Дата</t>
  </si>
  <si>
    <t>25.12.2023</t>
  </si>
  <si>
    <t>Наименование органа, осуществляющего функции и полномочия учредителя:</t>
  </si>
  <si>
    <t>департамент образования Ивановской области</t>
  </si>
  <si>
    <t>по ОКПО</t>
  </si>
  <si>
    <t>00208479</t>
  </si>
  <si>
    <t>Адрес фактического местонахождения государственного учреждения:</t>
  </si>
  <si>
    <t>Ивановская область,г.Кинешма ул.им.Крупской д.10/47</t>
  </si>
  <si>
    <t>ИНН/КПП</t>
  </si>
  <si>
    <t>3703004491/370301001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</si>
  <si>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</si>
  <si>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</si>
  <si>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</si>
  <si>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</si>
  <si>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</si>
  <si>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</si>
  <si>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</si>
  <si>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</si>
  <si>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</si>
  <si>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</si>
  <si>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</si>
  <si>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</si>
  <si>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</si>
  <si>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</si>
  <si>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</si>
  <si>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</si>
  <si>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</si>
  <si>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</si>
  <si>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</t>
  </si>
  <si>
    <t>1100</t>
  </si>
  <si>
    <t>120</t>
  </si>
  <si>
    <t>X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</si>
  <si>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</si>
  <si>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</si>
  <si>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</si>
  <si>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</si>
  <si>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</si>
  <si>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из них: 
субсидии на финансовое обеспечение выполнения государственного задания за счет средств областного бюджета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</si>
  <si>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</si>
  <si>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</si>
  <si>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</si>
  <si>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</si>
  <si>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</si>
  <si>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</si>
  <si>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</si>
  <si>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</si>
  <si>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</si>
  <si>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</si>
  <si>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</si>
  <si>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из них:
целевые субсидии</t>
  </si>
  <si>
    <t>1410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</si>
  <si>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</si>
  <si>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</si>
  <si>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</si>
  <si>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</si>
  <si>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</t>
  </si>
  <si>
    <t>1500</t>
  </si>
  <si>
    <t>180</t>
  </si>
  <si>
    <t>доходы от операций с активами, всего</t>
  </si>
  <si>
    <t>1600</t>
  </si>
  <si>
    <t>в том числе:
доходы от операций с нефинансовыми активами, всего</t>
  </si>
  <si>
    <t>1610</t>
  </si>
  <si>
    <t>400</t>
  </si>
  <si>
    <t>в том числе:
доходы от выбытия основных средств</t>
  </si>
  <si>
    <t>1611</t>
  </si>
  <si>
    <t>410</t>
  </si>
  <si>
    <t>доходы от выбытия нематериальных активов</t>
  </si>
  <si>
    <t>1612</t>
  </si>
  <si>
    <t>420</t>
  </si>
  <si>
    <t>доходы от выбытия непроизводственных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</si>
  <si>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</si>
  <si>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</si>
  <si>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</si>
  <si>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</si>
  <si>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</si>
  <si>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</si>
  <si>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</si>
  <si>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</si>
  <si>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в том числе:
поступление средств от реализации векселей, облигаций и иных ценных бумаг (кроме акций)</t>
  </si>
  <si>
    <t>1621</t>
  </si>
  <si>
    <t>620</t>
  </si>
  <si>
    <t>поступления от продажи акций и иных форм участия в капитале, находящихся в областной собственности</t>
  </si>
  <si>
    <t>1622</t>
  </si>
  <si>
    <t>630</t>
  </si>
  <si>
    <t>возврат денежных средств с иных финансовых активов, в том числе со счетов управляющих компаний</t>
  </si>
  <si>
    <t>1623</t>
  </si>
  <si>
    <t>650</t>
  </si>
  <si>
    <t>прочие поступления, всего</t>
  </si>
  <si>
    <t>1700</t>
  </si>
  <si>
    <t>из них:
увеличение остатков денежных средств</t>
  </si>
  <si>
    <t>1710</t>
  </si>
  <si>
    <t>510</t>
  </si>
  <si>
    <t>поступление средств от погашения предоставленных ранее ссуд, кредитов</t>
  </si>
  <si>
    <t>1720</t>
  </si>
  <si>
    <t>640</t>
  </si>
  <si>
    <t>получение ссуд, кредитов (заимствований)</t>
  </si>
  <si>
    <t>1730</t>
  </si>
  <si>
    <t>710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</si>
  <si>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</si>
  <si>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</si>
  <si>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</si>
  <si>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</si>
  <si>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</si>
  <si>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</si>
  <si>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</si>
  <si>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</si>
  <si>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</si>
  <si>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</si>
  <si>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</si>
  <si>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</si>
  <si>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</si>
  <si>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</si>
  <si>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</si>
  <si>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</si>
  <si>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</si>
  <si>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</si>
  <si>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</si>
  <si>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</si>
  <si>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</si>
  <si>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</si>
  <si>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</si>
  <si>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 зависящие от размера
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</si>
  <si>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</si>
  <si>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</si>
  <si>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</si>
  <si>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</si>
  <si>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</si>
  <si>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 подлежащих обложению
страховыми взносами</t>
  </si>
  <si>
    <t>2180</t>
  </si>
  <si>
    <t>139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</si>
  <si>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</si>
  <si>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</si>
  <si>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</si>
  <si>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</si>
  <si>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</si>
  <si>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</si>
  <si>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</si>
  <si>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</si>
  <si>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</si>
  <si>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</si>
  <si>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2230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</si>
  <si>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</si>
  <si>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</si>
  <si>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</si>
  <si>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</si>
  <si>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</si>
  <si>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</si>
  <si>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</si>
  <si>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</si>
  <si>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</si>
  <si>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</si>
  <si>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</si>
  <si>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</si>
  <si>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</si>
  <si>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</si>
  <si>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</si>
  <si>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</si>
  <si>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</si>
  <si>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</si>
  <si>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</si>
  <si>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</si>
  <si>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</si>
  <si>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</si>
  <si>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</si>
  <si>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</si>
  <si>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</si>
  <si>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</si>
  <si>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</si>
  <si>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
и автономных учреждений)</t>
  </si>
  <si>
    <t>2430</t>
  </si>
  <si>
    <t>634</t>
  </si>
  <si>
    <t>гранты юридическим лицам (кроме некоммерческих организаций), индивидуальным предпринимателям</t>
  </si>
  <si>
    <t>2440</t>
  </si>
  <si>
    <t>814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</si>
  <si>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</si>
  <si>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</si>
  <si>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</si>
  <si>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
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</si>
  <si>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</si>
  <si>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</si>
  <si>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</si>
  <si>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</si>
  <si>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</si>
  <si>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</t>
  </si>
  <si>
    <t>831</t>
  </si>
  <si>
    <t>исполнение судебных актов судебных органов иностранных государств, международных судов
и арбитражей, мировых соглашений, заключенных в рамках судебных процессов в судебных органах
иностранных государств, в международных судах и арбитражах</t>
  </si>
  <si>
    <t>2520</t>
  </si>
  <si>
    <t>832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</si>
  <si>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</si>
  <si>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</si>
  <si>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</si>
  <si>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</si>
  <si>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</si>
  <si>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</si>
  <si>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2620</t>
  </si>
  <si>
    <t>243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</si>
  <si>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</si>
  <si>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</si>
  <si>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</si>
  <si>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 нужд в области
геодезии и картографии вне рамок государственного оборонного заказа</t>
  </si>
  <si>
    <t>2640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</si>
  <si>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</si>
  <si>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</si>
  <si>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</si>
  <si>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</si>
  <si>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</si>
  <si>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</si>
  <si>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</si>
  <si>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</si>
  <si>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</si>
  <si>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</si>
  <si>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</si>
  <si>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</si>
  <si>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</si>
  <si>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</si>
  <si>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</si>
  <si>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</si>
  <si>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</si>
  <si>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</si>
  <si>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</si>
  <si>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</si>
  <si>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</si>
  <si>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</si>
  <si>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</si>
  <si>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</si>
  <si>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</si>
  <si>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уменьшение остатков денежных средств</t>
  </si>
  <si>
    <t>4010</t>
  </si>
  <si>
    <t>610</t>
  </si>
  <si>
    <t>вложение денежных средств в векселя, облигации и иные ценные бумаги (кроме акций)</t>
  </si>
  <si>
    <t>4020</t>
  </si>
  <si>
    <t>520</t>
  </si>
  <si>
    <t>вложение денежных средств в акции и иные финансовые инструменты</t>
  </si>
  <si>
    <t>4030</t>
  </si>
  <si>
    <t>530</t>
  </si>
  <si>
    <t>предоставление ссуд, кредитов (заимствований)</t>
  </si>
  <si>
    <t>4040</t>
  </si>
  <si>
    <t>540</t>
  </si>
  <si>
    <t>возврат ссуд, кредитов (заимствований)</t>
  </si>
  <si>
    <t>4050</t>
  </si>
  <si>
    <t>810</t>
  </si>
  <si>
    <t>ФИО: Смирнов Игорь Александрович</t>
  </si>
  <si>
    <t>Должность: Директор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</si>
  <si>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</si>
  <si>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</si>
  <si>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</si>
  <si>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</si>
  <si>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</si>
  <si>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</si>
  <si>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</si>
  <si>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</si>
  <si>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</si>
  <si>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</si>
  <si>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</si>
  <si>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</si>
  <si>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</si>
  <si>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</si>
  <si>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</si>
  <si>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</si>
  <si>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</si>
  <si>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</si>
  <si>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</si>
  <si>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</si>
  <si>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</si>
  <si>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</si>
  <si>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</si>
  <si>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</si>
  <si>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</si>
  <si>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</si>
  <si>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</si>
  <si>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</si>
  <si>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</si>
  <si>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</si>
  <si>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</si>
  <si>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</si>
  <si>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</si>
  <si>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</si>
  <si>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</si>
  <si>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</si>
  <si>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</si>
  <si>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</si>
  <si>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</si>
  <si>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</si>
  <si>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</si>
  <si>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</si>
  <si>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</si>
  <si>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</si>
  <si>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</si>
  <si>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</si>
  <si>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</si>
  <si>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</si>
  <si>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</si>
  <si>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</si>
  <si>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</si>
  <si>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</si>
  <si>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</si>
  <si>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</si>
  <si>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</si>
  <si>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</si>
  <si>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</si>
  <si>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</si>
  <si>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</si>
  <si>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</si>
  <si>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</si>
  <si>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</si>
  <si>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</si>
  <si>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</si>
  <si>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</si>
  <si>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</si>
  <si>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</si>
  <si>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</si>
  <si>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</si>
  <si>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</si>
  <si>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</si>
  <si>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</si>
  <si>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</si>
  <si>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</si>
  <si>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</si>
  <si>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</si>
  <si>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</si>
  <si>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</si>
  <si>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</si>
  <si>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</si>
  <si>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</si>
  <si>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</si>
  <si>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</si>
  <si>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</si>
  <si>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</si>
  <si>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</si>
  <si>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</si>
  <si>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Член Правительства Ивановской области - директор Департамента образования и науки Ивановской области</t>
  </si>
  <si>
    <t>(наименование должности уполномоченного лица органа-учредителя)</t>
  </si>
  <si>
    <t>Антонова О.Г.</t>
  </si>
  <si>
    <t>"29" декабря 2023 г.</t>
  </si>
  <si>
    <t>М.П.</t>
  </si>
  <si>
    <t>ФИО: Антонова Ольга Генриховна</t>
  </si>
  <si>
    <t>Должность: Член Правительства Ивановской области - директор Департамента образования и науки Ивановской области</t>
  </si>
  <si>
    <t>Действует c 26.12.2023 10:53:00 по: 20.03.2025 10:53:00</t>
  </si>
  <si>
    <t>Серийный номер: 016A0F6667FF58B390E77BC0B80CCF8CE16A4658</t>
  </si>
  <si>
    <t> Обоснования (расчеты) расходов на оплату труда ,
 на 2023 год и на плановый период 2024 и 2025 годов.</t>
  </si>
  <si>
    <t>КОДЫ</t>
  </si>
  <si>
    <t>от 25 декабря 2023 г.</t>
  </si>
  <si>
    <t>по Сводному реестру</t>
  </si>
  <si>
    <t>242Ч2241</t>
  </si>
  <si>
    <t>ИНН</t>
  </si>
  <si>
    <t>3703004491</t>
  </si>
  <si>
    <t>Учреждение</t>
  </si>
  <si>
    <t>КПП</t>
  </si>
  <si>
    <t>370301001</t>
  </si>
  <si>
    <t>Вид документа</t>
  </si>
  <si>
    <t>Единица измерения:</t>
  </si>
  <si>
    <t>руб</t>
  </si>
  <si>
    <t>1. Расчет плановых выплат на оплату труда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</si>
  <si>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</si>
  <si>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</si>
  <si>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</si>
  <si>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2</t>
  </si>
  <si>
    <t>3</t>
  </si>
  <si>
    <t>4</t>
  </si>
  <si>
    <t>5</t>
  </si>
  <si>
    <t>Кредиторская задолженность на начало года</t>
  </si>
  <si>
    <t>0100</t>
  </si>
  <si>
    <t>Дебиторская  задолженность на начало года</t>
  </si>
  <si>
    <t>0200</t>
  </si>
  <si>
    <t>Расходы на оплату труда</t>
  </si>
  <si>
    <t>0300</t>
  </si>
  <si>
    <t>Кредиторская задолженность на конец года</t>
  </si>
  <si>
    <t>0400</t>
  </si>
  <si>
    <t>Дебиторская  задолженность на конец года</t>
  </si>
  <si>
    <t>0500</t>
  </si>
  <si>
    <t>Итого планируемых выплат в части взносов в международные организации (стр. 0300 + стр. 0100 - стр. 0200 - стр. 0400 + стр. 0500)</t>
  </si>
  <si>
    <t>9000</t>
  </si>
  <si>
    <t>2. Расчет расходов на оплату труда</t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</si>
  <si>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</si>
  <si>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</si>
  <si>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Выплаты поощрительного, стимулирующего характера, в том числе вознаграждения по итогам работы за год, премии</t>
  </si>
  <si>
    <t>0003</t>
  </si>
  <si>
    <t>Материальная помощь</t>
  </si>
  <si>
    <t>0004</t>
  </si>
  <si>
    <t>Единовременное денежное поощрение, в том числе в связи с выходом на пенсию за выслугу лет</t>
  </si>
  <si>
    <t>0005</t>
  </si>
  <si>
    <t>Иные расходы, включаемые в фонд оплаты труда</t>
  </si>
  <si>
    <t>0006</t>
  </si>
  <si>
    <t>Корректировка в связи с округлением</t>
  </si>
  <si>
    <t>0007</t>
  </si>
  <si>
    <t>Итого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</si>
  <si>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</si>
  <si>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2023 год (на текущий финансовый год)</t>
  </si>
  <si>
    <t>Категория должностей</t>
  </si>
  <si>
    <t>Наименование должностей</t>
  </si>
  <si>
    <t>Установленная численность, чел</t>
  </si>
  <si>
    <t>Среднемесячный размер оплаты труда на одного работника</t>
  </si>
  <si>
    <t>Фонд оплаты труда в год (гр.4 x гр.5)</t>
  </si>
  <si>
    <t>всего (гр.6 + гр.7 + гр.8 )</t>
  </si>
  <si>
    <t>по должностному окладу</t>
  </si>
  <si>
    <t>по выплатам</t>
  </si>
  <si>
    <t>компенсационного характера</t>
  </si>
  <si>
    <t>стимулирующего характера</t>
  </si>
  <si>
    <t>6</t>
  </si>
  <si>
    <t>7</t>
  </si>
  <si>
    <t>8</t>
  </si>
  <si>
    <t>9</t>
  </si>
  <si>
    <t>АУП</t>
  </si>
  <si>
    <t>Директор</t>
  </si>
  <si>
    <t>Заместитель директора по учебно-воспитательной работе</t>
  </si>
  <si>
    <t>Главный бухгалтер</t>
  </si>
  <si>
    <t>Заместитель директора по учебной работе</t>
  </si>
  <si>
    <t>АХП</t>
  </si>
  <si>
    <t>Заведующий производством</t>
  </si>
  <si>
    <t>Вспомогательный персонал</t>
  </si>
  <si>
    <t>Секретарь учебной части</t>
  </si>
  <si>
    <t>Программист</t>
  </si>
  <si>
    <t>Кассир</t>
  </si>
  <si>
    <t>0008</t>
  </si>
  <si>
    <t>Кладовщик</t>
  </si>
  <si>
    <t>0009</t>
  </si>
  <si>
    <t>Рабочий по комплексному обслуживанию и ремонту зданий</t>
  </si>
  <si>
    <t>0010</t>
  </si>
  <si>
    <t>Повар</t>
  </si>
  <si>
    <t>0011</t>
  </si>
  <si>
    <t>Энергетик</t>
  </si>
  <si>
    <t>0012</t>
  </si>
  <si>
    <t>Инспектор по кадрам</t>
  </si>
  <si>
    <t>0013</t>
  </si>
  <si>
    <t>Секретарь руководителя</t>
  </si>
  <si>
    <t>0014</t>
  </si>
  <si>
    <t>Специалист по охране труда</t>
  </si>
  <si>
    <t>0015</t>
  </si>
  <si>
    <t>Водитель</t>
  </si>
  <si>
    <t>0016</t>
  </si>
  <si>
    <t>Лаборант</t>
  </si>
  <si>
    <t>0017</t>
  </si>
  <si>
    <t>Педагогические работники</t>
  </si>
  <si>
    <t>Руководитель физического воспитания 1 категории</t>
  </si>
  <si>
    <t>0018</t>
  </si>
  <si>
    <t>педагог-психолог</t>
  </si>
  <si>
    <t>0019</t>
  </si>
  <si>
    <t>Методист</t>
  </si>
  <si>
    <t>0020</t>
  </si>
  <si>
    <t>Преподаватель без категории</t>
  </si>
  <si>
    <t>0021</t>
  </si>
  <si>
    <t>Преподаватель 1 категория</t>
  </si>
  <si>
    <t>0022</t>
  </si>
  <si>
    <t>Преподаватель высшая категория</t>
  </si>
  <si>
    <t>0023</t>
  </si>
  <si>
    <t>Преподаватель организатор основ безопасности жизнедеятельности, высшая категория</t>
  </si>
  <si>
    <t>0024</t>
  </si>
  <si>
    <t>Прочий персонал</t>
  </si>
  <si>
    <t>Библиотекарь</t>
  </si>
  <si>
    <t>0025</t>
  </si>
  <si>
    <t>Уборщик служебных помещений</t>
  </si>
  <si>
    <t>0026</t>
  </si>
  <si>
    <t>Бухгалтер</t>
  </si>
  <si>
    <t>0027</t>
  </si>
  <si>
    <t>Гардеробщик</t>
  </si>
  <si>
    <t>0028</t>
  </si>
  <si>
    <t>Столяр</t>
  </si>
  <si>
    <t>0029</t>
  </si>
  <si>
    <t>Дворник</t>
  </si>
  <si>
    <t>0030</t>
  </si>
  <si>
    <t>2.1.2. Расчет расходов на выплату заработной платы, осуществляемые на основе договоров (контрактов) в соответствии с трудовым законодательством на 2024 год (на первый год планового периода)</t>
  </si>
  <si>
    <t>2.1.3. Расчет расходов на выплату заработной платы, осуществляемые на основе договоров (контрактов) в соответствии с трудовым законодательством на 2025 год (на второй год планового периода)</t>
  </si>
  <si>
    <t>2.2. 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</si>
  <si>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Наименование выплаты</t>
  </si>
  <si>
    <t>размер выплаты на 1 человека в год</t>
  </si>
  <si>
    <t>численность получателей выплаты, чел</t>
  </si>
  <si>
    <t>сумма</t>
  </si>
  <si>
    <t>10</t>
  </si>
  <si>
    <t>11</t>
  </si>
  <si>
    <t>Пособие за первые три дня временной нетрудоспособности (КВР 111) [ ]</t>
  </si>
  <si>
    <t>2.3. Расчет расходов на выплаты поощрительного, стимулирующего характера, в том числе вознаграждения по итогам работы за год, премии</t>
  </si>
  <si>
    <t>2.4. Расчет расходов на выплату материальной помощи</t>
  </si>
  <si>
    <t>2.5. Расчет расходов на выплату единовременного денежного поощрения, в том числе в связи с выходом на пенсию за выслугу лет</t>
  </si>
  <si>
    <t>2.6. Расчет иных расходов, включаемых в фонд оплаты труда</t>
  </si>
  <si>
    <t>3. Справочно: аналитическое распределение по КОСГУ</t>
  </si>
  <si>
    <t>Код по КОСГУ</t>
  </si>
  <si>
    <t>Заработная плата</t>
  </si>
  <si>
    <t>211</t>
  </si>
  <si>
    <t>Социальные пособия и компенсации персоналу в денежной форме </t>
  </si>
  <si>
    <t>266</t>
  </si>
  <si>
    <t>4. Справочно: аналитическое распределение расходов по источникам финансового обеспечения</t>
  </si>
  <si>
    <t>Субсидии на иные цели</t>
  </si>
  <si>
    <t>Приносящая доход деятельность</t>
  </si>
  <si>
    <t>Субсидия ГЗ</t>
  </si>
  <si>
    <t>Обоснование (расчет) расходов на прочие выплаты персоналу учреждений, за исключением фонда оплаты труда,
 на 2023 год и на плановый период 2024 и 2025 годов.</t>
  </si>
  <si>
    <t>1. Расчет иных выплат персоналу учреждений за исключением фонда оплаты труда</t>
  </si>
  <si>
    <t>Расходы на иные выплаты персоналу учреждений, за исключением фонда оплаты труда</t>
  </si>
  <si>
    <t>Итого планируемых иных выплат персоналу (стр. 0100 - стр. 0200 + стр. 0300 - стр. 0400 + стр. 0500)</t>
  </si>
  <si>
    <t>2. Расчет расходов на осуществление иных выплат персоналу учреждений, за исключением фонда оплаты труда</t>
  </si>
  <si>
    <t>Возмещение работникам (сотрудникам) расходов, связанных со служебными командировками на территории Российской Федерации</t>
  </si>
  <si>
    <t>Компенсация работникам расходов по проезду к месту командировки и обратно</t>
  </si>
  <si>
    <t>0101</t>
  </si>
  <si>
    <t>Компенсация работникам расходов по найму жилого помещения в период командирования</t>
  </si>
  <si>
    <t>0102</t>
  </si>
  <si>
    <t>Выплата суточных при служебных командировках работникам на территории Российской Федерации</t>
  </si>
  <si>
    <t>0103</t>
  </si>
  <si>
    <t>Возмещение работникам (сотрудникам) расходов, связанных со служебными командировками на территории иностранных государств</t>
  </si>
  <si>
    <t>Компенсация работникам расходов по проезду к месту командировки и обратно при командировании на территории иностранных государств</t>
  </si>
  <si>
    <t>0201</t>
  </si>
  <si>
    <t>Компенсация работникам расходов по найму жилого помещения в период командирования на территории иностранных государств</t>
  </si>
  <si>
    <t>0202</t>
  </si>
  <si>
    <t>Выплата суточных при служебных командировках работников на территории иностранных государств</t>
  </si>
  <si>
    <t>0203</t>
  </si>
  <si>
    <t>Расходы на оформление обязательной медицинской страховки при служебных командировках работников на территории иностранных государств</t>
  </si>
  <si>
    <t>0204</t>
  </si>
  <si>
    <t>Расходы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</si>
  <si>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0205</t>
  </si>
  <si>
    <t>Расходы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</si>
  <si>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0206</t>
  </si>
  <si>
    <t>Иные расходы при служебных командировках работников на территории иностранных государств</t>
  </si>
  <si>
    <t>0207</t>
  </si>
  <si>
    <t>Продовольственно-путевые, полевые деньги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</si>
  <si>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</si>
  <si>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Иные выплаты персоналу, за исключением фонда оплаты труда, работающему в федеральных государственных учреждениях, расположенных в районах Крайнего Севера и приравненных к ним местностях</t>
  </si>
  <si>
    <t>Компенсация за использование личного транспорта для служебных целей</t>
  </si>
  <si>
    <t>0600</t>
  </si>
  <si>
    <t>Возмещение расходов на прохождение медицинского осмотра</t>
  </si>
  <si>
    <t>0700</t>
  </si>
  <si>
    <t>Иные расходы на осуществление выплат персоналу, за исключением оплаты труда</t>
  </si>
  <si>
    <t>0800</t>
  </si>
  <si>
    <t>Всего</t>
  </si>
  <si>
    <t>2.1. Расчет расходов на возмещение работникам (сотрудникам) расходов, связанных со служебными командировками на территории Российской Федерации</t>
  </si>
  <si>
    <t>2.1.1. Расчет компенсации работникам расходов по проезду к месту командировки и обратно при командировании на территории Российской Федерации</t>
  </si>
  <si>
    <t>2.1.1.1. Расчет компенсации работникам расходов по проезду к месту командировки и обратно при командировании на территории Российской Федерации на 2023 год (на текущий финансовый год)</t>
  </si>
  <si>
    <t>Средний размер выплаты на 1 сотрудника</t>
  </si>
  <si>
    <t>Численность получателей выплаты, чел</t>
  </si>
  <si>
    <t>Среднее количество выплат в год, ед</t>
  </si>
  <si>
    <t>Сумма (гр.3 х гр.4 х гр.5)</t>
  </si>
  <si>
    <t>Компенсации работникам расходов по проезду к месту командировки и обратно (прочий персонал) []</t>
  </si>
  <si>
    <t>2.1.1.2. Расчет компенсации работникам расходов по проезду к месту командировки и обратно на территории Российской Федерации на 2024 год (на первый год планового периода)</t>
  </si>
  <si>
    <t>2.1.1.3. Расчет компенсации работникам расходов по проезду к месту командировки и обратно на территории Российской Федерации на 2025 год (на второй год планового периода)</t>
  </si>
  <si>
    <t>2.1.2. Расчет компенсации работникам расходов по найму жилого помещения в период командирования на территории Российской Федерации</t>
  </si>
  <si>
    <t>2.1.2.1. Расчет компенсации работникам расходов по найму жилого помещения в период командирования на 2023 год (на очередной финансовый год)</t>
  </si>
  <si>
    <t>Количество дней</t>
  </si>
  <si>
    <t>Сумма (гр.3 х гр.4 х гр.5 х гр.6)</t>
  </si>
  <si>
    <t>2.1.2.2. Расчет компенсации работникам расходов по найму жилого помещения в период командирования на территории Российской Федерации на 2024 год (на первый год планового периода)</t>
  </si>
  <si>
    <t>2.1.2.3. Расчет компенсации работникам расходов по найму жилого помещения в период командирования на территории Российской Федерации на 2025 год (на второй год планового периода)</t>
  </si>
  <si>
    <t>2.1.3. Расчет суточных при служебных командировках работников бюджетных и автономных учреждений на территории Российской Федерации</t>
  </si>
  <si>
    <t>2.1.3.1. Расчет суточных при служебных командировках работникам учреждения на территории Российской Федерации на 2023 год (на очередной финансовый год)</t>
  </si>
  <si>
    <t>2.1.3.2. Расчет суточных при служебных командировках работникам учреждения на территории Российской Федерации на 2024 год (на первый год планового периода)</t>
  </si>
  <si>
    <t>2.1.3.3. Расчет суточных при служебных командировках работникам учреждения на территории Российской Федерации на 2025 год (на второй год планового периода)</t>
  </si>
  <si>
    <t>2.2. Расчет расходов на возмещение работникам (сотрудникам) расходов, связанных со служебными командировками на территории иностранных государств</t>
  </si>
  <si>
    <t>2.2.1.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 </t>
  </si>
  <si>
    <t>2.2.1.1.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 (на текущий финансовый год)</t>
  </si>
  <si>
    <t>Код валюты по ОКВ</t>
  </si>
  <si>
    <t>в иностранной валюте</t>
  </si>
  <si>
    <t>в валюте Российской Федерации</t>
  </si>
  <si>
    <t>в иностранной валюте (гр.4 х гр.6 х гр.8)</t>
  </si>
  <si>
    <t>в рублевом эквиваленте (гр.10 х курс валюты)</t>
  </si>
  <si>
    <t>в валюте Российской Федерации (гр.5 х гр.7 х гр.9) </t>
  </si>
  <si>
    <t>всего (гр.11 + гр.12)</t>
  </si>
  <si>
    <t>12</t>
  </si>
  <si>
    <t>13</t>
  </si>
  <si>
    <t>2.2.1.2.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2023 год (на первый год планового периода)</t>
  </si>
  <si>
    <t>2.2.1.3.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2024 год  (на второй год планового периода)</t>
  </si>
  <si>
    <t>2.2.2. Расчет компенсации работникам расходов по найму жилого помещения в период командирования на территории иностранных государств</t>
  </si>
  <si>
    <t>2.2.2.1. Расчет компенсации работникам расходов по найму жилого помещения в период командирования на территории иностранных государств на 2023 год (на текущий финансовый год)</t>
  </si>
  <si>
    <t>в иностранной валюте (гр.4 х гр.6 х гр.8 х гр.9)</t>
  </si>
  <si>
    <t>в рублевом эквиваленте (гр.11 х курс валюты)</t>
  </si>
  <si>
    <t>в валюте Российской Федерации (гр.5 х гр.7 х гр.8 х гр.10)</t>
  </si>
  <si>
    <t>всего (гр.12 + гр.13)</t>
  </si>
  <si>
    <t>14</t>
  </si>
  <si>
    <t>2.2.2.2. Расчет компенсации работникам расходов по найму жилого помещения в период командирования на территории иностранных государств на 2024 год (на первый год планового периода)</t>
  </si>
  <si>
    <t>2.2.2.3. Расчет компенсации работникам расходов по найму жилого помещения в период командирования на территории иностранных государств на 2025 год (на второй год планового периода)</t>
  </si>
  <si>
    <t>2.2.3. Расчет суточных в иностранной валюте при служебных командировках работников на территории иностранных государств</t>
  </si>
  <si>
    <t>2.2.3.1. Расчет суточных в иностранной валюте при служебных командировках работников на территории иностранных государств на 2023 год (на текущий финансовый год)</t>
  </si>
  <si>
    <t>2.2.3.2. Расчет суточных в иностранной валюте при служебных командировках работников на территории иностранных государств на 2024 год (на первый год планового периода)</t>
  </si>
  <si>
    <t>2.2.3.3. Расчет суточных в иностранной валюте при служебных командировках работников на территории иностранных государств на 2025 год (на второй год планового периода)</t>
  </si>
  <si>
    <t>2.2.4. Расчет расходов на оформление обязательной медицинской страховки при служебных командировках работников на территории иностранных государств</t>
  </si>
  <si>
    <t>2.2.4.1. Расчет расходов на оформление обязательной медицинской страховки при служебных командировках работников на территории иностранных государств на 2023 год (на текущий финансовый год)</t>
  </si>
  <si>
    <t>2.2.4.2 Расчет расходов на оформление обязательной медицинской страховки при служебных командировках работников на территории иностранных государств на 2024 год (на первый год планового периода)</t>
  </si>
  <si>
    <t>2.2.4.3. Расчет расходов на оформление обязательной медицинской страховки при служебных командировках работников на территории иностранных государств на 2025 год (на второй год планового периода)</t>
  </si>
  <si>
    <t>2.2.5. Расчет расходов на оформление заграничного паспорта, визы и других выездных документов при служебных командировках работниковна территории иностранных государств</t>
  </si>
  <si>
    <t>2.2.5.1.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2023 год (на текущий финансовый год)</t>
  </si>
  <si>
    <t>2.2.5.2.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первый год планового периода)</t>
  </si>
  <si>
    <t>2.2.5.3.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второй год планового периода)</t>
  </si>
  <si>
    <t>2.2.6.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</si>
  <si>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2.2.6.1.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2023 год (на текущий финансовый год)</t>
  </si>
  <si>
    <t>2.2.6.2.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2024 год (на первый год планового периода)</t>
  </si>
  <si>
    <t>2.2.6.3.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2025 год (на второй год планового периода)</t>
  </si>
  <si>
    <t>2.2.7. Расчет иных расходов при служебных командировках работников на территории иностранных государств</t>
  </si>
  <si>
    <t>средний размер выплаты на 1 человека</t>
  </si>
  <si>
    <t>среднее количество выплат в год, ед</t>
  </si>
  <si>
    <t>2.2.8. Справочно: курс иностранной валюты к рублю Российской Федерации, учтенный при расчете объема затрат</t>
  </si>
  <si>
    <t>Иностранная валюта</t>
  </si>
  <si>
    <t>2.3. Расчет продовольственно-путевых, полевых денег</t>
  </si>
  <si>
    <t>2.3.1. Расчет продовольственно-путевых, полевых денег  на 2023 год (на текущий финансовый год)</t>
  </si>
  <si>
    <t>2.3.2. Расчет продовольственно-путевых, полевых денег на 2024 год (на первый год планового периода)</t>
  </si>
  <si>
    <t>2.3.3. Расчет продовольственно-путевых, полевых денег на 2025 год (на второй год планового периода)</t>
  </si>
  <si>
    <t>2.4.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</si>
  <si>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2.4.1.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2023 год (на текущий финансовый год)</t>
  </si>
  <si>
    <t>Размер стоимости проезда и  провоза багажа</t>
  </si>
  <si>
    <t>Количество выплат в год, ед ( гр.7 = гр.5)</t>
  </si>
  <si>
    <t>Сумма (гр.3 х гр.5 + гр.4 х гр.6) </t>
  </si>
  <si>
    <t>Справочно: численность человек, проездные билеты которым приобретаются по льготным тарифам</t>
  </si>
  <si>
    <t>на 1 сотрудника</t>
  </si>
  <si>
    <t>на 1 члена семьи</t>
  </si>
  <si>
    <t>работников</t>
  </si>
  <si>
    <t>членов семьи</t>
  </si>
  <si>
    <t>всего</t>
  </si>
  <si>
    <t>из них бесплатно</t>
  </si>
  <si>
    <t>2.4.2.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2024 год (на первый год планового периода)</t>
  </si>
  <si>
    <t>2.4.3.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2025 год (на второй год планового периода)</t>
  </si>
  <si>
    <t>2.5.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</t>
  </si>
  <si>
    <t>2.6. Компенсация за использование личного транспорта для служебных целей</t>
  </si>
  <si>
    <t>2.7. Компенсация расходов на прохождение медицинского осмотра</t>
  </si>
  <si>
    <t>2.8. Иные расходы на осуществление выплат персоналу, за исключением фонда оплаты труда</t>
  </si>
  <si>
    <t>3. Аналитическое распределение по КОСГУ</t>
  </si>
  <si>
    <t>Прочие несоциальные выплаты персоналу в денежной форме</t>
  </si>
  <si>
    <t>212</t>
  </si>
  <si>
    <t>Прочие работы, услуги</t>
  </si>
  <si>
    <t>226</t>
  </si>
  <si>
    <t>Обоснования (расчеты) плановых показателей иных выплат, за исключением фонда оплаты труда учреждения,
 для выполнения отдельных полномочий
 на 2023 год и на плановый период 2024 и 2025 годов.</t>
  </si>
  <si>
    <t>1. Расчет иных выплат, за исключением фонда оплаты труда учреждения, лицам, привлекаемым согласно законодательству для выполнения отдельных полномочий</t>
  </si>
  <si>
    <t>Расходы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</si>
  <si>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Итого планируемых выплат персоналу,  привлекаемому согласно законодательству для выполнения отдельных полномочий (стр. 0300 + стр. 0100 - стр. 0200 - стр. 0400 + стр. 0500)</t>
  </si>
  <si>
    <t>2. Расчет расходов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</si>
  <si>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на 2024 год (на текущий финансовый год)</t>
  </si>
  <si>
    <t>на 2025 год (на текущий финансовый год)</t>
  </si>
  <si>
    <t>сумма </t>
  </si>
  <si>
    <t>Иные выплаты, за исключением фонда оплаты труда (КВР 113) [выплаты студенту за команнд.]</t>
  </si>
  <si>
    <t>Обоснования (расчеты) расходов на взносы по обязательному социальному страхованию,
 на 2023 год и на плановый период 2024 и 2025 годов.</t>
  </si>
  <si>
    <t>1. Расчет выплат на страховые взносы на обязательное социальное страхование</t>
  </si>
  <si>
    <t>Страховые взносы на обязательное социальное страхование</t>
  </si>
  <si>
    <t>Итого планируемых выплат по страховым взносам на обязательное социальное страхование (стр. 0100 - стр. 0200 + стр. 0300 - стр. 0400 + стр. 0500)</t>
  </si>
  <si>
    <t>2. Расчет расходов на уплату взносов на обязательное социальное страхование</t>
  </si>
  <si>
    <t>Размер базы для начисления страховых взносов</t>
  </si>
  <si>
    <t>Сумма взноса</t>
  </si>
  <si>
    <t>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</si>
  <si>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</si>
  <si>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</si>
  <si>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</si>
  <si>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</t>
  </si>
  <si>
    <t>0130</t>
  </si>
  <si>
    <t>с применением дополнительных тарифов страховых взносов для отдельных категорий плательщиков</t>
  </si>
  <si>
    <t>0140</t>
  </si>
  <si>
    <t>обязательное социальное страхование от несчастных случаев на производстве и профессиональных заболеваний по ставке 0,2 %</t>
  </si>
  <si>
    <t>0210</t>
  </si>
  <si>
    <t>обязательное социальное страхование от несчастных случаев на производстве и профессиональных заболеваний по ставке</t>
  </si>
  <si>
    <t>0220</t>
  </si>
  <si>
    <t>корректировка округления</t>
  </si>
  <si>
    <t>0310</t>
  </si>
  <si>
    <t>корректировка в связи с регрессом по страховым взносам</t>
  </si>
  <si>
    <t>0320</t>
  </si>
  <si>
    <t>Начисления на выплаты по оплате труда</t>
  </si>
  <si>
    <t>213</t>
  </si>
  <si>
    <t>Обоснования (расчеты) плановых показателей на закупку товаров, работ, услуг
 на 2023 год и на плановый период 2024 и 2025 годов.</t>
  </si>
  <si>
    <t>1. Расчет выплат на закупку товаров, работ, услуг</t>
  </si>
  <si>
    <t>объем обязательств, подлежащих исполнению за пределами планового периода</t>
  </si>
  <si>
    <t>Дебиторская задолженность на начало года</t>
  </si>
  <si>
    <t>Расходы на закупку товаров, работ, услуг</t>
  </si>
  <si>
    <t>Дебиторская задолженность на конец года</t>
  </si>
  <si>
    <t>Итого планируемых выплат в связи с закупками товаров, работ, услуг (стр. 0300 + стр. 0100 - стр. 0200 - стр. 0400 + стр. 0500)</t>
  </si>
  <si>
    <t>2. Расчет расходов на закупку товаров, работ, услуг</t>
  </si>
  <si>
    <t>Наименование объекта закупки</t>
  </si>
  <si>
    <t>Товар, работа, услуга</t>
  </si>
  <si>
    <t>Год (планируемый год)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договора (контракта) с единственным поставщиком (подрядчиком, исполнителем)</t>
  </si>
  <si>
    <t>Объем финансового обеспечения, всего</t>
  </si>
  <si>
    <t>код по ОК 034-2014 (КПЕС 2008) (ОКПД2)</t>
  </si>
  <si>
    <t>наименование</t>
  </si>
  <si>
    <t>[ОСНОВНОЙ][Интернет][интернет услуги]</t>
  </si>
  <si>
    <t>221</t>
  </si>
  <si>
    <t>[ОСНОВНОЙ][Интернет][услуги связи]</t>
  </si>
  <si>
    <t>[ОСНОВНОЙ][Иные услуги связи][почтовые расходы]</t>
  </si>
  <si>
    <t>[ОСНОВНОЙ][Иные услуги связи][приобретение почтовых марок,конвертов]</t>
  </si>
  <si>
    <t>0104</t>
  </si>
  <si>
    <t>[ОСНОВНОЙ][Стационарная связь][услуги связи]</t>
  </si>
  <si>
    <t>0105</t>
  </si>
  <si>
    <t>Итого по коду КОСГУ</t>
  </si>
  <si>
    <t>9001</t>
  </si>
  <si>
    <t>[ОСНОВНОЙ][Иные транспортные услуги][найм транспорта]</t>
  </si>
  <si>
    <t>222</t>
  </si>
  <si>
    <t>9002</t>
  </si>
  <si>
    <t>[ОСНОВНОЙ][Водоотведение][водоотведение]</t>
  </si>
  <si>
    <t>223</t>
  </si>
  <si>
    <t>2022</t>
  </si>
  <si>
    <t>0301</t>
  </si>
  <si>
    <t>0302</t>
  </si>
  <si>
    <t>[ОСНОВНОЙ][Прочие коммунальные услуги][вывоз БТО]</t>
  </si>
  <si>
    <t>0303</t>
  </si>
  <si>
    <t>[ОСНОВНОЙ][Прочие коммунальные услуги][вывоз ТБО]</t>
  </si>
  <si>
    <t>0304</t>
  </si>
  <si>
    <t>[ОСНОВНОЙ][Прочие коммунальные услуги][негативное воздействие централизованной системы]</t>
  </si>
  <si>
    <t>0305</t>
  </si>
  <si>
    <t>0306</t>
  </si>
  <si>
    <t>[ОСНОВНОЙ][Теплосонабжение][услуги теплоснабжения]</t>
  </si>
  <si>
    <t>0307</t>
  </si>
  <si>
    <t>0308</t>
  </si>
  <si>
    <t>[ОСНОВНОЙ][Холодное водоснабжение][потребление холодной воды]</t>
  </si>
  <si>
    <t>0309</t>
  </si>
  <si>
    <t>[ОСНОВНОЙ][Холодное водоснабжение][холодная вода и водоотведение]</t>
  </si>
  <si>
    <t>[ОСНОВНОЙ][Электроэнергия][поставка электороэнергии]</t>
  </si>
  <si>
    <t>0311</t>
  </si>
  <si>
    <t>[ОСНОВНОЙ][Электроэнергия][поставка электроэнергии]</t>
  </si>
  <si>
    <t>0312</t>
  </si>
  <si>
    <t>0313</t>
  </si>
  <si>
    <t>9003</t>
  </si>
  <si>
    <t>[ОСНОВНОЙ][Прочие расходы на содержание имущества][дератизация помещений]</t>
  </si>
  <si>
    <t>225</t>
  </si>
  <si>
    <t>0401</t>
  </si>
  <si>
    <t>[ОСНОВНОЙ][Прочие расходы на содержание имущества][дератизация помещения]</t>
  </si>
  <si>
    <t>0402</t>
  </si>
  <si>
    <t>[ОСНОВНОЙ][Прочие расходы на содержание имущества][заправка ,восстановление картриджа]</t>
  </si>
  <si>
    <t>0403</t>
  </si>
  <si>
    <t>[ОСНОВНОЙ][Прочие расходы на содержание имущества][мойка автомобиля]</t>
  </si>
  <si>
    <t>0404</t>
  </si>
  <si>
    <t>[ОСНОВНОЙ][Прочие расходы на содержание имущества][обслуживание внутреннего противопожарного водопровода]</t>
  </si>
  <si>
    <t>0405</t>
  </si>
  <si>
    <t>[ОСНОВНОЙ][Прочие расходы на содержание имущества][обслуживание ПАС]</t>
  </si>
  <si>
    <t>0406</t>
  </si>
  <si>
    <t>0407</t>
  </si>
  <si>
    <t>[ОСНОВНОЙ][Прочие расходы на содержание имущества][обслуживание системы внутреннего противопожарного водопровода]</t>
  </si>
  <si>
    <t>0408</t>
  </si>
  <si>
    <t>[ОСНОВНОЙ][Прочие расходы на содержание имущества][обслуживание теплового узла учета]</t>
  </si>
  <si>
    <t>0409</t>
  </si>
  <si>
    <t>0410</t>
  </si>
  <si>
    <t>[ОСНОВНОЙ][Прочие расходы на содержание имущества][оказание санитарных эпидемиологических услуг]</t>
  </si>
  <si>
    <t>0411</t>
  </si>
  <si>
    <t>0412</t>
  </si>
  <si>
    <t>[ОСНОВНОЙ][Прочие расходы на содержание имущества][поверка вентканалов,пож.кранов]</t>
  </si>
  <si>
    <t>0413</t>
  </si>
  <si>
    <t>[ОСНОВНОЙ][Прочие расходы на содержание имущества][поверка оборудования]</t>
  </si>
  <si>
    <t>0414</t>
  </si>
  <si>
    <t>[ОСНОВНОЙ][Прочие расходы на содержание имущества][поверка электричества]</t>
  </si>
  <si>
    <t>0415</t>
  </si>
  <si>
    <t>[ОСНОВНОЙ][Прочие расходы на содержание имущества][прочие расходы]</t>
  </si>
  <si>
    <t>0416</t>
  </si>
  <si>
    <t>[ОСНОВНОЙ][Прочие расходы на содержание имущества][ремонт вод.сети]</t>
  </si>
  <si>
    <t>0417</t>
  </si>
  <si>
    <t>[ОСНОВНОЙ][Прочие расходы на содержание имущества][тек.рем.автомобиля]</t>
  </si>
  <si>
    <t>0418</t>
  </si>
  <si>
    <t>[ОСНОВНОЙ][Прочие расходы на содержание имущества][тек.ремонт водопровода]</t>
  </si>
  <si>
    <t>0419</t>
  </si>
  <si>
    <t>[ОСНОВНОЙ][Прочие расходы на содержание имущества][текущий ремонт автом.]</t>
  </si>
  <si>
    <t>0420</t>
  </si>
  <si>
    <t>[ОСНОВНОЙ][Прочие расходы на содержание имущества][техническое облуживание опрессовка]</t>
  </si>
  <si>
    <t>0421</t>
  </si>
  <si>
    <t>9004</t>
  </si>
  <si>
    <t>[ОСНОВНОЙ][Оплата охранных услуг][физическая охрана]</t>
  </si>
  <si>
    <t>0501</t>
  </si>
  <si>
    <t>[ОСНОВНОЙ][Прочие работы и услуги][договора ГПХ]</t>
  </si>
  <si>
    <t>0502</t>
  </si>
  <si>
    <t>[ОСНОВНОЙ][Прочие работы и услуги][информационная и техническая поддержка веб узла]</t>
  </si>
  <si>
    <t>0503</t>
  </si>
  <si>
    <t>[ОСНОВНОЙ][Прочие работы и услуги][информац.-технолог.сопровождение 1с]</t>
  </si>
  <si>
    <t>0504</t>
  </si>
  <si>
    <t>[ОСНОВНОЙ][Прочие работы и услуги][контроль за прохождением сигнала на пульт]</t>
  </si>
  <si>
    <t>0505</t>
  </si>
  <si>
    <t>[ОСНОВНОЙ][Прочие работы и услуги][мед.осмотры]</t>
  </si>
  <si>
    <t>0506</t>
  </si>
  <si>
    <t>[ОСНОВНОЙ][Прочие работы и услуги][мед.осмотры сотрудников]</t>
  </si>
  <si>
    <t>0507</t>
  </si>
  <si>
    <t>[ОСНОВНОЙ][Прочие работы и услуги][мед.осм.псих.освид.]</t>
  </si>
  <si>
    <t>0508</t>
  </si>
  <si>
    <t>[ОСНОВНОЙ][Прочие работы и услуги][мониторинг технических средств]</t>
  </si>
  <si>
    <t>0509</t>
  </si>
  <si>
    <t>[ОСНОВНОЙ][Прочие работы и услуги][на проведение демоэкз.]</t>
  </si>
  <si>
    <t>0510</t>
  </si>
  <si>
    <t>[ОСНОВНОЙ][Прочие работы и услуги][обслуживание 1с]</t>
  </si>
  <si>
    <t>0511</t>
  </si>
  <si>
    <t>[ОСНОВНОЙ][Прочие работы и услуги][организационный взнос]</t>
  </si>
  <si>
    <t>0512</t>
  </si>
  <si>
    <t>[ОСНОВНОЙ][Прочие работы и услуги][оргвзнос]</t>
  </si>
  <si>
    <t>0513</t>
  </si>
  <si>
    <t>[ОСНОВНОЙ][Прочие работы и услуги][оформление документов]</t>
  </si>
  <si>
    <t>0514</t>
  </si>
  <si>
    <t>[ОСНОВНОЙ][Прочие работы и услуги][охрана учреждения]</t>
  </si>
  <si>
    <t>0515</t>
  </si>
  <si>
    <t>[ОСНОВНОЙ][Прочие работы и услуги][передача неисключительных прав гос.финансы]</t>
  </si>
  <si>
    <t>0516</t>
  </si>
  <si>
    <t>[ОСНОВНОЙ][Прочие работы и услуги][Подпись Сбис]</t>
  </si>
  <si>
    <t>0517</t>
  </si>
  <si>
    <t>[ОСНОВНОЙ][Прочие работы и услуги][проведение предрейсовых и послерейсовых мед.осмотров]</t>
  </si>
  <si>
    <t>0518</t>
  </si>
  <si>
    <t>[ОСНОВНОЙ][Прочие работы и услуги][проведение спортивных мероприятий]</t>
  </si>
  <si>
    <t>0519</t>
  </si>
  <si>
    <t>[ОСНОВНОЙ][Прочие работы и услуги][программа диплом -стандарт]</t>
  </si>
  <si>
    <t>0520</t>
  </si>
  <si>
    <t>[ОСНОВНОЙ][Прочие работы и услуги][прочие работы]</t>
  </si>
  <si>
    <t>0521</t>
  </si>
  <si>
    <t>[ОСНОВНОЙ][Прочие работы и услуги][технический контроль автотранспорта перед выездом]</t>
  </si>
  <si>
    <t>0522</t>
  </si>
  <si>
    <t>[ОСНОВНОЙ][Прочие работы и услуги][экстренный вызов полиции (кнопка реагирования)]</t>
  </si>
  <si>
    <t>0523</t>
  </si>
  <si>
    <t>[ОСНОВНОЙ][Прочие работы и услуги][экстренный вызов полиции(кнопка)]</t>
  </si>
  <si>
    <t>0524</t>
  </si>
  <si>
    <t>[ОСНОВНОЙ][Расходы на программное обеспечение][антивирусы]</t>
  </si>
  <si>
    <t>0525</t>
  </si>
  <si>
    <t>[ОСНОВНОЙ][Расходы на программное обеспечение][неисключительное право программы Финатек]</t>
  </si>
  <si>
    <t>0526</t>
  </si>
  <si>
    <t>[ОСНОВНОЙ][Расходы на программное обеспечение][права на вибнет]</t>
  </si>
  <si>
    <t>0527</t>
  </si>
  <si>
    <t>[ОСНОВНОЙ][Услуги по обучению на курсах повышения квалификации][обучение по электротехнике]</t>
  </si>
  <si>
    <t>0528</t>
  </si>
  <si>
    <t>[ОСНОВНОЙ][Услуги по обучению на курсах повышения квалификации][семинары]</t>
  </si>
  <si>
    <t>0529</t>
  </si>
  <si>
    <t>9005</t>
  </si>
  <si>
    <t>[ОСНОВНОЙ][Расходы на ОСАГО][страхование]</t>
  </si>
  <si>
    <t>227</t>
  </si>
  <si>
    <t>0601</t>
  </si>
  <si>
    <t>[ОСНОВНОЙ][Страхование][страхование автом.]</t>
  </si>
  <si>
    <t>0602</t>
  </si>
  <si>
    <t>9006</t>
  </si>
  <si>
    <t>[ОСНОВНОЙ][Компьютерное оборудование и оргтехника][МФУ Лазерное,сервер]</t>
  </si>
  <si>
    <t>310</t>
  </si>
  <si>
    <t>0701</t>
  </si>
  <si>
    <t>[ОСНОВНОЙ][Оборудование][оборудование]</t>
  </si>
  <si>
    <t>0702</t>
  </si>
  <si>
    <t>[ОСНОВНОЙ][Прочие основные средства][гер.печать]</t>
  </si>
  <si>
    <t>0703</t>
  </si>
  <si>
    <t>[ОСНОВНОЙ][Прочие основные средства][приобретение основных средств]</t>
  </si>
  <si>
    <t>0704</t>
  </si>
  <si>
    <t>[ОСНОВНОЙ][Прочие основные средства][спортивный товар]</t>
  </si>
  <si>
    <t>0705</t>
  </si>
  <si>
    <t>[ОСНОВНОЙ][Прочие основные средства][счетчик воды]</t>
  </si>
  <si>
    <t>0706</t>
  </si>
  <si>
    <t>9007</t>
  </si>
  <si>
    <t>[ОСНОВНОЙ][Лекарственные средства][медикаменты]</t>
  </si>
  <si>
    <t>341</t>
  </si>
  <si>
    <t>0801</t>
  </si>
  <si>
    <t>9008</t>
  </si>
  <si>
    <t>[ОСНОВНОЙ][Продукты питания][приобретение продуктов питания]</t>
  </si>
  <si>
    <t>342</t>
  </si>
  <si>
    <t>0901</t>
  </si>
  <si>
    <t>[ОСНОВНОЙ][Продукты питания][продукты]</t>
  </si>
  <si>
    <t>0902</t>
  </si>
  <si>
    <t>[ОСНОВНОЙ][Продукты питания][продукты питания]</t>
  </si>
  <si>
    <t>0903</t>
  </si>
  <si>
    <t>[ОСНОВНОЙ][Прочие материальные запасы][продукты]</t>
  </si>
  <si>
    <t>0904</t>
  </si>
  <si>
    <t>[ОСНОВНОЙ][Прочие материальные запасы][продукты питания]</t>
  </si>
  <si>
    <t>0905</t>
  </si>
  <si>
    <t>9009</t>
  </si>
  <si>
    <t>[ОСНОВНОЙ][Горюче-смазочные и строительные материалы][бензин]</t>
  </si>
  <si>
    <t>343</t>
  </si>
  <si>
    <t>1001</t>
  </si>
  <si>
    <t>[ОСНОВНОЙ][Горюче-смазочные и строительные материалы][горюче смазочные материалы]</t>
  </si>
  <si>
    <t>1002</t>
  </si>
  <si>
    <t>9010</t>
  </si>
  <si>
    <t>[ОСНОВНОЙ][Строительные материалы][линолеум]</t>
  </si>
  <si>
    <t>344</t>
  </si>
  <si>
    <t>1101</t>
  </si>
  <si>
    <t>9011</t>
  </si>
  <si>
    <t>[ОСНОВНОЙ][Мягкий инвентарь][спец.одежда]</t>
  </si>
  <si>
    <t>345</t>
  </si>
  <si>
    <t>1201</t>
  </si>
  <si>
    <t>9012</t>
  </si>
  <si>
    <t>[ОСНОВНОЙ][Прочие материальные запасы][бумага,моющие средства]</t>
  </si>
  <si>
    <t>346</t>
  </si>
  <si>
    <t>1301</t>
  </si>
  <si>
    <t>[ОСНОВНОЙ][Прочие материальные запасы][жидкость для омывателя,шины,щетки]</t>
  </si>
  <si>
    <t>1302</t>
  </si>
  <si>
    <t>[ОСНОВНОЙ][Прочие материальные запасы][журналы,зач.книжки]</t>
  </si>
  <si>
    <t>1303</t>
  </si>
  <si>
    <t>[ОСНОВНОЙ][Прочие материальные запасы][лампы ,светильники]</t>
  </si>
  <si>
    <t>1304</t>
  </si>
  <si>
    <t>[ОСНОВНОЙ][Прочие материальные запасы][материальные запасы]</t>
  </si>
  <si>
    <t>1305</t>
  </si>
  <si>
    <t>1306</t>
  </si>
  <si>
    <t>[ОСНОВНОЙ][Прочие материальные запасы][материальные запасы для уч.мастерских]</t>
  </si>
  <si>
    <t>1307</t>
  </si>
  <si>
    <t>[ОСНОВНОЙ][Прочие материальные запасы][мат.запасы]</t>
  </si>
  <si>
    <t>1308</t>
  </si>
  <si>
    <t>[ОСНОВНОЙ][Прочие материальные запасы][прочее]</t>
  </si>
  <si>
    <t>1309</t>
  </si>
  <si>
    <t>[ОСНОВНОЙ][Прочие материальные запасы][прочие мат.запасы]</t>
  </si>
  <si>
    <t>1310</t>
  </si>
  <si>
    <t>[ОСНОВНОЙ][Прочие материальные запасы][реактивы]</t>
  </si>
  <si>
    <t>1311</t>
  </si>
  <si>
    <t>[ОСНОВНОЙ][Прочие материальные запасы][хим.реактивы]</t>
  </si>
  <si>
    <t>1312</t>
  </si>
  <si>
    <t>9013</t>
  </si>
  <si>
    <t>[ОСНОВНОЙ][Увеличение стоимости прочих материальных запасов однократного применения][дипломы,приложения к диплому]</t>
  </si>
  <si>
    <t>349</t>
  </si>
  <si>
    <t>1401</t>
  </si>
  <si>
    <t>9014</t>
  </si>
  <si>
    <t>за счет субсидий, предоставленных из федерального бюджета:</t>
  </si>
  <si>
    <t>за счет субсидии, предоставленной на финансовое обеспечение выполнения государственного задания </t>
  </si>
  <si>
    <t>за счет целевой субсидии</t>
  </si>
  <si>
    <t>в соответствии с Федеральным законом № 44-ФЗ </t>
  </si>
  <si>
    <t>в соответствии с Федеральным законом № 223-ФЗ</t>
  </si>
  <si>
    <t>закупки, заключенные без учета требований Федеральных законов № 44-ФЗ и № 223-ФЗ </t>
  </si>
  <si>
    <t>на  2023 год (на текущий финансовый год)</t>
  </si>
  <si>
    <t>на  2024 год (на первый год планового периода)</t>
  </si>
  <si>
    <t>на  2025 год (на второй год планового периода)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</si>
  <si>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</si>
  <si>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</si>
  <si>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</si>
  <si>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</si>
  <si>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</si>
  <si>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</si>
  <si>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</si>
  <si>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</si>
  <si>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</si>
  <si>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</si>
  <si>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</si>
  <si>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</si>
  <si>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</si>
  <si>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</si>
  <si>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</si>
  <si>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</si>
  <si>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</si>
  <si>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</si>
  <si>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</si>
  <si>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</si>
  <si>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</si>
  <si>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</si>
  <si>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</si>
  <si>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</si>
  <si>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</si>
  <si>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</si>
  <si>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</si>
  <si>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</si>
  <si>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</si>
  <si>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</si>
  <si>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</si>
  <si>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</si>
  <si>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</si>
  <si>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</si>
  <si>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за счет субсидий, предоставленных из федерального бюджета на осуществление капитальных вложений</t>
  </si>
  <si>
    <t>в соответствии с Федеральным законом № 44-ФЗ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</si>
  <si>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</si>
  <si>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</si>
  <si>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</si>
  <si>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</si>
  <si>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</si>
  <si>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</si>
  <si>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</si>
  <si>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</si>
  <si>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</si>
  <si>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</si>
  <si>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</si>
  <si>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</si>
  <si>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</si>
  <si>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</si>
  <si>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</si>
  <si>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</si>
  <si>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</si>
  <si>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</si>
  <si>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</si>
  <si>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</si>
  <si>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</si>
  <si>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</si>
  <si>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</si>
  <si>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</si>
  <si>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</si>
  <si>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</si>
  <si>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</si>
  <si>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</si>
  <si>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9041</t>
  </si>
  <si>
    <t>9042</t>
  </si>
  <si>
    <t>за счет иных средств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</si>
  <si>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</si>
  <si>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</si>
  <si>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</si>
  <si>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</si>
  <si>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</si>
  <si>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</si>
  <si>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</si>
  <si>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</si>
  <si>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</si>
  <si>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</si>
  <si>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</si>
  <si>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</si>
  <si>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9043</t>
  </si>
  <si>
    <t>9044</t>
  </si>
  <si>
    <t>9045</t>
  </si>
  <si>
    <t>9046</t>
  </si>
  <si>
    <t>9047</t>
  </si>
  <si>
    <t>9048</t>
  </si>
  <si>
    <t>9049</t>
  </si>
  <si>
    <t>9050</t>
  </si>
  <si>
    <t>9051</t>
  </si>
  <si>
    <t>9052</t>
  </si>
  <si>
    <t>9053</t>
  </si>
  <si>
    <t>9054</t>
  </si>
  <si>
    <t>9055</t>
  </si>
  <si>
    <t>9056</t>
  </si>
  <si>
    <t>3. Справочно: детализированный расчет расходов на закупку товаров, работ, услуг по кодам классификации операций сектора государственного управления</t>
  </si>
  <si>
    <t>Наименование товара, работы, услуги</t>
  </si>
  <si>
    <t>Код по ОКПД2</t>
  </si>
  <si>
    <t>Наименование единицы измерения</t>
  </si>
  <si>
    <t>Количество</t>
  </si>
  <si>
    <t>Цена за единицу</t>
  </si>
  <si>
    <t>Уровень индексации, %</t>
  </si>
  <si>
    <t>Стоимость работ (услуг)</t>
  </si>
  <si>
    <t>[ОСНОВНОЙ][Интернет][услуги связи][Приносящая доход деятельность]</t>
  </si>
  <si>
    <t>[ОСНОВНОЙ][Интернет][интернет услуги][Приносящая доход деятельность]</t>
  </si>
  <si>
    <t>[ОСНОВНОЙ][Иные услуги связи][приобретение почтовых марок,конвертов][Субсидия ГЗ]</t>
  </si>
  <si>
    <t>[ОСНОВНОЙ][Иные услуги связи][почтовые расходы][Субсидия ГЗ]</t>
  </si>
  <si>
    <t>[ОСНОВНОЙ][Стационарная связь][услуги связи][Субсидия ГЗ]</t>
  </si>
  <si>
    <t>0106</t>
  </si>
  <si>
    <t>[ОСНОВНОЙ][Иные транспортные услуги][найм транспорта][Субсидия ГЗ]</t>
  </si>
  <si>
    <t>[ОСНОВНОЙ][Водоотведение][водоотведение][Субсидия ГЗ]</t>
  </si>
  <si>
    <t>[ОСНОВНОЙ][Прочие коммунальные услуги][негативное воздействие централизованной системы][Субсидия ГЗ]</t>
  </si>
  <si>
    <t>[ОСНОВНОЙ][Прочие коммунальные услуги][вывоз БТО][Субсидия ГЗ]</t>
  </si>
  <si>
    <t>[ОСНОВНОЙ][Прочие коммунальные услуги][вывоз ТБО][Субсидия ГЗ]</t>
  </si>
  <si>
    <t>[ОСНОВНОЙ][Теплосонабжение][услуги теплоснабжения][Субсидия ГЗ]</t>
  </si>
  <si>
    <t>[ОСНОВНОЙ][Холодное водоснабжение][холодная вода и водоотведение][Субсидия ГЗ]</t>
  </si>
  <si>
    <t>[ОСНОВНОЙ][Холодное водоснабжение][потребление холодной воды][Субсидия ГЗ]</t>
  </si>
  <si>
    <t>[ОСНОВНОЙ][Электроэнергия][поставка электроэнергии][Субсидия ГЗ]</t>
  </si>
  <si>
    <t>[ОСНОВНОЙ][Электроэнергия][поставка электороэнергии][Субсидия ГЗ]</t>
  </si>
  <si>
    <t>[ОСНОВНОЙ][Электроэнергия][поставка электроэнергии][Приносящая доход деятельность]</t>
  </si>
  <si>
    <t>0314</t>
  </si>
  <si>
    <t>[ОСНОВНОЙ][Прочие расходы на содержание имущества][обслуживание внутреннего противопожарного водопровода][Субсидия ГЗ]</t>
  </si>
  <si>
    <t>[ОСНОВНОЙ][Прочие расходы на содержание имущества][обслуживание теплового узла учета][Субсидия ГЗ]</t>
  </si>
  <si>
    <t>[ОСНОВНОЙ][Прочие расходы на содержание имущества][обслуживание ПАС][Субсидия ГЗ]</t>
  </si>
  <si>
    <t>[ОСНОВНОЙ][Прочие расходы на содержание имущества][оказание санитарных эпидемиологических услуг][Субсидия ГЗ]</t>
  </si>
  <si>
    <t>[ОСНОВНОЙ][Прочие расходы на содержание имущества][дератизация помещения][Приносящая доход деятельность]</t>
  </si>
  <si>
    <t>[ОСНОВНОЙ][Прочие расходы на содержание имущества][дератизация помещений][Приносящая доход деятельность]</t>
  </si>
  <si>
    <t>[ОСНОВНОЙ][Прочие расходы на содержание имущества][прочие расходы][Субсидия ГЗ]</t>
  </si>
  <si>
    <t>[ОСНОВНОЙ][Прочие расходы на содержание имущества][обслуживание системы внутреннего противопожарного водопровода][Субсидия ГЗ]</t>
  </si>
  <si>
    <t>[ОСНОВНОЙ][Прочие расходы на содержание имущества][текущий ремонт автом.][Субсидия ГЗ]</t>
  </si>
  <si>
    <t>[ОСНОВНОЙ][Прочие расходы на содержание имущества][техническое облуживание опрессовка][Субсидия ГЗ]</t>
  </si>
  <si>
    <t>[ОСНОВНОЙ][Прочие расходы на содержание имущества][заправка ,восстановление картриджа][Субсидия ГЗ]</t>
  </si>
  <si>
    <t>[ОСНОВНОЙ][Прочие расходы на содержание имущества][поверка электричества][Субсидия ГЗ]</t>
  </si>
  <si>
    <t>[ОСНОВНОЙ][Прочие расходы на содержание имущества][тек.рем.автомобиля][Субсидия ГЗ]</t>
  </si>
  <si>
    <t>[ОСНОВНОЙ][Прочие расходы на содержание имущества][ремонт вод.сети][Субсидия ГЗ]</t>
  </si>
  <si>
    <t>[ОСНОВНОЙ][Прочие расходы на содержание имущества][поверка оборудования][Субсидия ГЗ]</t>
  </si>
  <si>
    <t>[ОСНОВНОЙ][Прочие расходы на содержание имущества][тек.ремонт водопровода][Субсидия ГЗ]</t>
  </si>
  <si>
    <t>0422</t>
  </si>
  <si>
    <t>[ОСНОВНОЙ][Прочие расходы на содержание имущества][поверка вентканалов,пож.кранов][Субсидия ГЗ]</t>
  </si>
  <si>
    <t>0423</t>
  </si>
  <si>
    <t>0424</t>
  </si>
  <si>
    <t>[ОСНОВНОЙ][Прочие расходы на содержание имущества][мойка автомобиля][Субсидия ГЗ]</t>
  </si>
  <si>
    <t>0425</t>
  </si>
  <si>
    <t>[ОСНОВНОЙ][Оплата охранных услуг][физическая охрана][Субсидия ГЗ]</t>
  </si>
  <si>
    <t>[ОСНОВНОЙ][Прочие работы и услуги][обслуживание 1с][Субсидия ГЗ]</t>
  </si>
  <si>
    <t>[ОСНОВНОЙ][Прочие работы и услуги][Подпись Сбис][Субсидия ГЗ]</t>
  </si>
  <si>
    <t>[ОСНОВНОЙ][Прочие работы и услуги][мед.осм.псих.освид.][Субсидия ГЗ]</t>
  </si>
  <si>
    <t>[ОСНОВНОЙ][Прочие работы и услуги][организационный взнос][Приносящая доход деятельность]</t>
  </si>
  <si>
    <t>[ОСНОВНОЙ][Прочие работы и услуги][на проведение демоэкз.][Субсидия ГЗ]</t>
  </si>
  <si>
    <t>[ОСНОВНОЙ][Прочие работы и услуги][мед.осмотры][Субсидия ГЗ]</t>
  </si>
  <si>
    <t>[ОСНОВНОЙ][Прочие работы и услуги][оргвзнос][Субсидия ГЗ]</t>
  </si>
  <si>
    <t>[ОСНОВНОЙ][Прочие работы и услуги][программа диплом -стандарт][Субсидия ГЗ]</t>
  </si>
  <si>
    <t>[ОСНОВНОЙ][Прочие работы и услуги][договора ГПХ][Субсидия ГЗ]</t>
  </si>
  <si>
    <t>[ОСНОВНОЙ][Прочие работы и услуги][прочие работы][Приносящая доход деятельность]</t>
  </si>
  <si>
    <t>[ОСНОВНОЙ][Прочие работы и услуги][проведение предрейсовых и послерейсовых мед.осмотров][Субсидия ГЗ]</t>
  </si>
  <si>
    <t>[ОСНОВНОЙ][Прочие работы и услуги][технический контроль автотранспорта перед выездом][Субсидия ГЗ]</t>
  </si>
  <si>
    <t>[ОСНОВНОЙ][Прочие работы и услуги][оформление документов][Приносящая доход деятельность]</t>
  </si>
  <si>
    <t>[ОСНОВНОЙ][Прочие работы и услуги][проведение спортивных мероприятий][Субсидия ГЗ]</t>
  </si>
  <si>
    <t>[ОСНОВНОЙ][Прочие работы и услуги][экстренный вызов полиции(кнопка)][Субсидия ГЗ]</t>
  </si>
  <si>
    <t>[ОСНОВНОЙ][Прочие работы и услуги][мед.осмотры сотрудников][Субсидия ГЗ]</t>
  </si>
  <si>
    <t>[ОСНОВНОЙ][Прочие работы и услуги][информационная и техническая поддержка веб узла][Субсидия ГЗ]</t>
  </si>
  <si>
    <t>[ОСНОВНОЙ][Прочие работы и услуги][прочие работы][Субсидия ГЗ]</t>
  </si>
  <si>
    <t>[ОСНОВНОЙ][Прочие работы и услуги][охрана учреждения][Субсидия ГЗ]</t>
  </si>
  <si>
    <t>[ОСНОВНОЙ][Прочие работы и услуги][экстренный вызов полиции (кнопка реагирования)][Субсидия ГЗ]</t>
  </si>
  <si>
    <t>[ОСНОВНОЙ][Прочие работы и услуги][мониторинг технических средств][Субсидия ГЗ]</t>
  </si>
  <si>
    <t>[ОСНОВНОЙ][Прочие работы и услуги][передача неисключительных прав гос.финансы][Субсидия ГЗ]</t>
  </si>
  <si>
    <t>[ОСНОВНОЙ][Прочие работы и услуги][информац.-технолог.сопровождение 1с][Субсидия ГЗ]</t>
  </si>
  <si>
    <t>[ОСНОВНОЙ][Прочие работы и услуги][контроль за прохождением сигнала на пульт][Субсидия ГЗ]</t>
  </si>
  <si>
    <t>[ОСНОВНОЙ][Расходы на программное обеспечение][неисключительное право программы Финатек][Субсидия ГЗ]</t>
  </si>
  <si>
    <t>[ОСНОВНОЙ][Расходы на программное обеспечение][антивирусы][Субсидия ГЗ]</t>
  </si>
  <si>
    <t>[ОСНОВНОЙ][Расходы на программное обеспечение][права на вибнет][Субсидия ГЗ]</t>
  </si>
  <si>
    <t>0530</t>
  </si>
  <si>
    <t>[ОСНОВНОЙ][Услуги по обучению на курсах повышения квалификации][семинары][Субсидия ГЗ]</t>
  </si>
  <si>
    <t>0531</t>
  </si>
  <si>
    <t>[ОСНОВНОЙ][Услуги по обучению на курсах повышения квалификации][обучение по электротехнике][Субсидия ГЗ]</t>
  </si>
  <si>
    <t>0532</t>
  </si>
  <si>
    <t>[ОСНОВНОЙ][Расходы на ОСАГО][страхование][Субсидия ГЗ]</t>
  </si>
  <si>
    <t>[ОСНОВНОЙ][Страхование][страхование автом.][Субсидия ГЗ]</t>
  </si>
  <si>
    <t>[ОСНОВНОЙ][Компьютерное оборудование и оргтехника][МФУ Лазерное,сервер][Субсидия ГЗ]</t>
  </si>
  <si>
    <t>[ОСНОВНОЙ][Оборудование][оборудование][Субсидия ГЗ]</t>
  </si>
  <si>
    <t>[ОСНОВНОЙ][Прочие основные средства][приобретение основных средств][Субсидия ГЗ]</t>
  </si>
  <si>
    <t>[ОСНОВНОЙ][Прочие основные средства][гер.печать][Субсидия ГЗ]</t>
  </si>
  <si>
    <t>0707</t>
  </si>
  <si>
    <t>[ОСНОВНОЙ][Прочие основные средства][спортивный товар][Субсидия ГЗ]</t>
  </si>
  <si>
    <t>0708</t>
  </si>
  <si>
    <t>[ОСНОВНОЙ][Прочие основные средства][счетчик воды][Субсидия ГЗ]</t>
  </si>
  <si>
    <t>0709</t>
  </si>
  <si>
    <t>[ОСНОВНОЙ][Лекарственные средства][медикаменты][Субсидия ГЗ]</t>
  </si>
  <si>
    <t>0802</t>
  </si>
  <si>
    <t>0803</t>
  </si>
  <si>
    <t>[ОСНОВНОЙ][Продукты питания][продукты питания][Приносящая доход деятельность]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</si>
  <si>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</si>
  <si>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</si>
  <si>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</si>
  <si>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</si>
  <si>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</si>
  <si>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</si>
  <si>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</si>
  <si>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</si>
  <si>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</si>
  <si>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</si>
  <si>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</si>
  <si>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</si>
  <si>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</si>
  <si>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</si>
  <si>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</si>
  <si>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</si>
  <si>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</si>
  <si>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</si>
  <si>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</si>
  <si>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</si>
  <si>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[ОСНОВНОЙ][Продукты питания][продукты][Приносящая доход деятельность]</t>
  </si>
  <si>
    <t>0926</t>
  </si>
  <si>
    <t>0927</t>
  </si>
  <si>
    <t>0928</t>
  </si>
  <si>
    <t>0929</t>
  </si>
  <si>
    <t>0930</t>
  </si>
  <si>
    <t>[ОСНОВНОЙ][Продукты питания][приобретение продуктов питания][Приносящая доход деятельность]</t>
  </si>
  <si>
    <t>0931</t>
  </si>
  <si>
    <t>[ОСНОВНОЙ][Прочие материальные запасы][продукты питания][Приносящая доход деятельность]</t>
  </si>
  <si>
    <t>0932</t>
  </si>
  <si>
    <t>[ОСНОВНОЙ][Прочие материальные запасы][продукты][Приносящая доход деятельность]</t>
  </si>
  <si>
    <t>0933</t>
  </si>
  <si>
    <t>[ОСНОВНОЙ][Горюче-смазочные и строительные материалы][горюче смазочные материалы][Субсидия ГЗ]</t>
  </si>
  <si>
    <t>[ОСНОВНОЙ][Горюче-смазочные и строительные материалы][бензин][Субсидия ГЗ]</t>
  </si>
  <si>
    <t>[ОСНОВНОЙ][Строительные материалы][линолеум][Субсидия ГЗ]</t>
  </si>
  <si>
    <t>[ОСНОВНОЙ][Мягкий инвентарь][спец.одежда][Субсидия ГЗ]</t>
  </si>
  <si>
    <t>[ОСНОВНОЙ][Прочие материальные запасы][материальные запасы для уч.мастерских][Субсидия ГЗ]</t>
  </si>
  <si>
    <t>[ОСНОВНОЙ][Прочие материальные запасы][прочие мат.запасы][Субсидия ГЗ]</t>
  </si>
  <si>
    <t>[ОСНОВНОЙ][Прочие материальные запасы][реактивы][Субсидия ГЗ]</t>
  </si>
  <si>
    <t>[ОСНОВНОЙ][Прочие материальные запасы][лампы ,светильники][Субсидия ГЗ]</t>
  </si>
  <si>
    <t>[ОСНОВНОЙ][Прочие материальные запасы][мат.запасы][Субсидия ГЗ]</t>
  </si>
  <si>
    <t>[ОСНОВНОЙ][Прочие материальные запасы][жидкость для омывателя,шины,щетки][Субсидия ГЗ]</t>
  </si>
  <si>
    <t>[ОСНОВНОЙ][Прочие материальные запасы][прочее][Приносящая доход деятельность]</t>
  </si>
  <si>
    <t>1313</t>
  </si>
  <si>
    <t>[ОСНОВНОЙ][Прочие материальные запасы][прочее][Субсидия ГЗ]</t>
  </si>
  <si>
    <t>1314</t>
  </si>
  <si>
    <t>[ОСНОВНОЙ][Прочие материальные запасы][хим.реактивы][Субсидия ГЗ]</t>
  </si>
  <si>
    <t>1315</t>
  </si>
  <si>
    <t>[ОСНОВНОЙ][Прочие материальные запасы][журналы,зач.книжки][Субсидия ГЗ]</t>
  </si>
  <si>
    <t>1316</t>
  </si>
  <si>
    <t>1317</t>
  </si>
  <si>
    <t>[ОСНОВНОЙ][Прочие материальные запасы][материальные запасы][Субсидия ГЗ]</t>
  </si>
  <si>
    <t>1318</t>
  </si>
  <si>
    <t>1319</t>
  </si>
  <si>
    <t>1320</t>
  </si>
  <si>
    <t>1321</t>
  </si>
  <si>
    <t>1322</t>
  </si>
  <si>
    <t>1323</t>
  </si>
  <si>
    <t>1324</t>
  </si>
  <si>
    <t>[ОСНОВНОЙ][Прочие материальные запасы][бумага,моющие средства][Субсидия ГЗ]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</si>
  <si>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</si>
  <si>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</si>
  <si>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</si>
  <si>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</si>
  <si>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</si>
  <si>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</si>
  <si>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</si>
  <si>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</si>
  <si>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</si>
  <si>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</si>
  <si>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</si>
  <si>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</si>
  <si>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</si>
  <si>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[ОСНОВНОЙ][Увеличение стоимости прочих материальных запасов однократного применения][дипломы,приложения к диплому][Субсидия ГЗ]</t>
  </si>
  <si>
    <t>Обоснования (расчеты) плановых показателей по социальным выплатам гражданам, кроме публичных нормативных обязательств,
 на 2023 год и на плановый период 2024 и 2025 годов.</t>
  </si>
  <si>
    <t>1. Расчет социальных выплат гражданам</t>
  </si>
  <si>
    <t>Расходы на социальные выплаты гражданам, кроме публичных нормативных обязательств</t>
  </si>
  <si>
    <t>Итого планируемых социальных выплат гражданам (стр. 0300 + стр. 0100 - стр. 0200 - стр. 0400 + стр. 0500)</t>
  </si>
  <si>
    <t>2. Расчет  расходов на социальные выплаты гражданам, кроме публичных нормативных социальных выплат</t>
  </si>
  <si>
    <t>Расходы на социальные выплаты гражданам (в денежной форме)</t>
  </si>
  <si>
    <t>2.1. Расчет расходов на социальные выплаты гражданам (в денежной форме)</t>
  </si>
  <si>
    <t>Категория получателей</t>
  </si>
  <si>
    <t>числен-ность получате-лей выплаты, чел</t>
  </si>
  <si>
    <t>среднее количест-во выплат в год, ед</t>
  </si>
  <si>
    <t>Расходы на социальные выплаты гражданам (в денежной форме) (КВР 321) []</t>
  </si>
  <si>
    <t>Пособия по социальной помощи населению в денежной форме </t>
  </si>
  <si>
    <t>262</t>
  </si>
  <si>
    <t>Пенсии, пособия, выплачиваемые организациями сектора государственного управления</t>
  </si>
  <si>
    <t>263</t>
  </si>
  <si>
    <t>Обоснования (расчеты) плановых показателей по выплатам стипендий,
 на 2023 год и на плановый период 2024 и 2025 годов.</t>
  </si>
  <si>
    <t>1. Расчет выплат стипендий</t>
  </si>
  <si>
    <t>Расходы на выплаты стипендий</t>
  </si>
  <si>
    <t>Итого планируемых выплат премий и грантов (стр. 0300 + стр. 0100 - стр. 0200 - стр. 0400 + стр. 0500)</t>
  </si>
  <si>
    <t>2. Расчет расходов на стипендии и иных расходов социальную поддержку обучающихся за счет средств стипендиального фонда</t>
  </si>
  <si>
    <t>Стипендии</t>
  </si>
  <si>
    <t>Иные расходы на социальную поддержку обучающихся за счет средств стипендиального фонда</t>
  </si>
  <si>
    <t>2.1. Расчет расходов на выплату стипендий</t>
  </si>
  <si>
    <t>2.1.1. Расчет расходов на выплату стипендий  на 2023 год  (на текущий финансовый год)</t>
  </si>
  <si>
    <t>Категория получателей </t>
  </si>
  <si>
    <t>Средний размер выплаты на 1 человека</t>
  </si>
  <si>
    <t>Стипендии []</t>
  </si>
  <si>
    <t>2.1.2. Расчет расходов на выплату стипендий  на 2024 год  (на первый год планового периода)</t>
  </si>
  <si>
    <t>2.1.3. Расчет расходов на выплату стипендий на 2025 год (на второй год планового периода)</t>
  </si>
  <si>
    <t>2.2. Расчет расходов на осуществление иных расходов на социальную поддержку обучающихся за счет средств стипендиального фонда</t>
  </si>
  <si>
    <t>2.2.1. Расчет расходов на осуществление иных расходов на социальную поддержку обучающихся за счет средств стипендиального фонда на 2023 год (на текущий финансовый год)</t>
  </si>
  <si>
    <t>2.2.2. Расчет расходов на осуществление иных расходов на социальную поддержку обучающихся за счет средств стипендиального фонда на 2024 год  (на первый год планового периода)</t>
  </si>
  <si>
    <t>2.2.3. Расчет расходов на осуществление иных расходов на социальную поддержку обучающихся за счет средств стипендиального фонда на 2025 год (на второй год планового периода)</t>
  </si>
  <si>
    <t>Иные выплаты текущего характера физическим лицам</t>
  </si>
  <si>
    <t>296</t>
  </si>
  <si>
    <t>Обоснования (расчеты) плановых показателей по выплатам премий и грантов,
 на 2023 год и на плановый период 2024 и 2025 годов.</t>
  </si>
  <si>
    <t>1. Расчет выплат премий и грантов</t>
  </si>
  <si>
    <t>Расходы на выплату премий и грантов</t>
  </si>
  <si>
    <t>2. Расчет расходов на выплату премий и грантов</t>
  </si>
  <si>
    <t>Расходы на выплату премий за достижения в области культуры, искусства, образования, науки и техники, в иных областях</t>
  </si>
  <si>
    <t>Расходы на поощрительные выплаты спортсменам-победителям и призерам спортивных соревнований</t>
  </si>
  <si>
    <t>Расходы на предоставление грантов физическим лицам</t>
  </si>
  <si>
    <t>2.1. Расчет расходов на выплату премий за достижения в области культуры, искусства, образования, науки и техники, в иных областях</t>
  </si>
  <si>
    <t>Категория получателей премий</t>
  </si>
  <si>
    <t>2.2. Расчет расходов на поощрительные выплаты спортсменам-победителям и призерам спортивных соревнований</t>
  </si>
  <si>
    <t>2.3. Расчет расходов на предоставление грантов физическим лицам</t>
  </si>
  <si>
    <t>Обоснования (расчеты) плановых показателей по иным выплатам населению,
 на 2023 год и на плановый период 2024 и 2025 годов.</t>
  </si>
  <si>
    <t>1. Расчет расходов на иные выплаты населению</t>
  </si>
  <si>
    <t>Расходы на иные выплаты населению</t>
  </si>
  <si>
    <t>2. Расчет расходов на иные выплаты населению</t>
  </si>
  <si>
    <t>2.1. Расчет расходов на иные выплаты населению</t>
  </si>
  <si>
    <t>Обоснования (расчеты) плановых показателей на предоставление грантов,
 на 2023 год и на плановый период 2024 и 2025 годов.</t>
  </si>
  <si>
    <t>Расчет выплат на предоставление грантов</t>
  </si>
  <si>
    <t>2. Расчет расходов на предоставление грантов в форме субсидий</t>
  </si>
  <si>
    <t>2.1. Расчет расходов на предоставление грантов  в форме субсидий</t>
  </si>
  <si>
    <t>Наименование гранта</t>
  </si>
  <si>
    <t>Цель предоставления гранта</t>
  </si>
  <si>
    <t>размер одной выплаты</t>
  </si>
  <si>
    <t>количество выплат в год, ед</t>
  </si>
  <si>
    <t>Обоснования (расчеты) плановых показателей на выплаты по исполнению судебных актов,
 на 2023 год и на плановый период 2024 и 2025 годов.</t>
  </si>
  <si>
    <t>1. Расчет выплат по исполнению судебных актов</t>
  </si>
  <si>
    <t>Расходы по исполнению судебных актов</t>
  </si>
  <si>
    <t>Итого планируемых выплат по исполнению судебных актов (стр. 0300 + стр. 0100 - стр. 0200 - стр. 0400 + стр. 0500)</t>
  </si>
  <si>
    <t>2. Расчет расходов по исполнению судебных актов</t>
  </si>
  <si>
    <t>Расходы на исполнение судебных актов и мировых соглашений по возмещению вреда, причиненного в результате деятельности учреждения</t>
  </si>
  <si>
    <t>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</si>
  <si>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2.1. Расчет расходов на исполнение судебных актов и мировых соглашений по возмещению вреда, причиненного в результате деятельности учреждения</t>
  </si>
  <si>
    <t>2.2. Расчет расходов на 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</si>
  <si>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Обоснования (расчеты) плановых показателей в части уплаты налога на имущество организаций и земельного налога,
 на 2023 год и на плановый период 2024 и 2025 годов.</t>
  </si>
  <si>
    <t>1. Расчет выплат на уплату налога на имущество организаций и земельного налога</t>
  </si>
  <si>
    <t>Расходы на уплату налога на имущество организаций и земельного налога</t>
  </si>
  <si>
    <t>Итого планируемых выплат на уплату налога на имущество организаций и земельного налога (стр. 0300 + стр. 0100 - стр. 0200 - стр. 0400 + стр. 0500)</t>
  </si>
  <si>
    <t>2. Расчет расходов в части уплаты налога на имущество организаций и земельного налога </t>
  </si>
  <si>
    <t>Налог на имущество организаций</t>
  </si>
  <si>
    <t>Земельный налог</t>
  </si>
  <si>
    <t>3. Расчет объема расходов на уплату налога на имущество организаций по ОКТМО</t>
  </si>
  <si>
    <t>Код ОКТМО, по которому подлежит уплате сумма налога</t>
  </si>
  <si>
    <t>3.1. Расчет расходов на уплату налога на имущество организаций </t>
  </si>
  <si>
    <t>3.1.1. Расчет расходов на уплату налога на имущество организаций на  2023 год (на текущий финансовый год)</t>
  </si>
  <si>
    <t>Среднегодовая стоимость имущества за налоговый период</t>
  </si>
  <si>
    <t>Стоимость льготируемого имущества</t>
  </si>
  <si>
    <t>Налоговая база (гр.2 - гр.5)</t>
  </si>
  <si>
    <t>Код налоговой льготы (в виде понижения налоговой ставки)</t>
  </si>
  <si>
    <t>Налоговая ставка, %</t>
  </si>
  <si>
    <t>Сумма налога за налоговый период (гр.6 х гр.8/100)</t>
  </si>
  <si>
    <t>Налоговая льгота  в виде уменьшения суммы налога, подлежащей уплате в бюджет</t>
  </si>
  <si>
    <t>Сумма налога, уплачиваемая за пределами Российской Федерации</t>
  </si>
  <si>
    <t>Сумма (гр.9 - гр.11 + гр.12)</t>
  </si>
  <si>
    <t>в том числе недвижимое имущество</t>
  </si>
  <si>
    <t>код налоговой льготы</t>
  </si>
  <si>
    <t>среднегодовая стоимость необлагаемого налогом имущества за налоговый период</t>
  </si>
  <si>
    <t>3.1.2. Расчет расходов на уплату налога на имущество организаций на 2024 год (на первый год планового периода)</t>
  </si>
  <si>
    <t>3.1.3. Расчет расходов на уплату налога на имущество организаций на 2025 год (на второй год планового периода) </t>
  </si>
  <si>
    <t>3.2. Расчет расходов на уплату земельного налога</t>
  </si>
  <si>
    <t>Код по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</si>
  <si>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</si>
  <si>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3.2.1. Расчет расходов на уплату земельного налога на 2023 год (на текущий финансовый год) </t>
  </si>
  <si>
    <t>Категория земель (код)</t>
  </si>
  <si>
    <t>Кадастровая стоимость (доля кадастровой стоимости) земельного участка</t>
  </si>
  <si>
    <t>Доля налогоплательщика в праве на земельный участок</t>
  </si>
  <si>
    <t>Налоговая льгота в виде доли необлагаемой площади земельного участка (п. 2 ст. 387 Налогового кодекса)</t>
  </si>
  <si>
    <t>Налоговая база</t>
  </si>
  <si>
    <t>Количество полных месяцев владения земельным участком в течение налогового периода</t>
  </si>
  <si>
    <t>Коэффициент владения (Кв)</t>
  </si>
  <si>
    <t>Исчисленная сумма налога</t>
  </si>
  <si>
    <t>1,5</t>
  </si>
  <si>
    <t>0</t>
  </si>
  <si>
    <t>Количество полных месяцев использования льготы</t>
  </si>
  <si>
    <t>Коэффициент льготы (Кл)</t>
  </si>
  <si>
    <t>Налоговая льгота в виде</t>
  </si>
  <si>
    <t>Исчисленная сумма налога за налоговый период с учетом льготы</t>
  </si>
  <si>
    <t>Сумма (гр.23)</t>
  </si>
  <si>
    <t>освобождения от налогообложения (п. 2 ст. 387 Налогового кодекса)</t>
  </si>
  <si>
    <t>освобождения от налогообложения (ст. 7, ст. 395 Налогового кодекса)</t>
  </si>
  <si>
    <t>уменьшения суммы налога (п. 2 ст. 387 Налогового кодекса)</t>
  </si>
  <si>
    <t>снижения налоговой ставки (п. 2 ст. 387 Налогового кодекса)</t>
  </si>
  <si>
    <t>сумма (гр.12 х (1 - гр.14)</t>
  </si>
  <si>
    <t>3.2.2. Расчет расходов на уплату земельного налога на 2024 год (на первый год планового периода)</t>
  </si>
  <si>
    <t>3.2.3. Расчет расходов на уплату земельного налога на 2025 год (на второй год планового периода)</t>
  </si>
  <si>
    <t>4. Аналитическое распределение по КОСГУ</t>
  </si>
  <si>
    <t>Налоги, пошлины и сборы</t>
  </si>
  <si>
    <t>291</t>
  </si>
  <si>
    <t>5. Справочно: аналитическое распределение расходов по источникам финансового обеспечения</t>
  </si>
  <si>
    <t>Обоснования (расчеты) плановых показателей на уплату прочих налогов, сборов,
 на 2023 год и на плановый период 2024 и 2025 годов.</t>
  </si>
  <si>
    <t>1. Расчет выплат на уплату прочих налогов, сборов</t>
  </si>
  <si>
    <t>Расходы на уплату прочих налогов, сборов</t>
  </si>
  <si>
    <t>Итого планируемых выплат по уплате прочих налогов, сборов (стр. 0300 + стр.0100 - стр.0200 - стр. 0400 + стр. 0500)</t>
  </si>
  <si>
    <t>2. Расчет расходов на уплату прочих налогов, сборов</t>
  </si>
  <si>
    <t>Водный налог при заборе воды из водного объекта</t>
  </si>
  <si>
    <t>Водный налог при использовании водного объекта, за исключением забора воды</t>
  </si>
  <si>
    <t>Транспортный налог</t>
  </si>
  <si>
    <t>Иные налоги, сборов (включаемые в состав расходов) в бюджеты бюджетной системы Российской Федерации</t>
  </si>
  <si>
    <t>Государственая пошлина</t>
  </si>
  <si>
    <t>2.1. Расчет расходов на уплату водного налога при заборе воды из водного объекта</t>
  </si>
  <si>
    <t>2.1.1. Расчет расходов на уплату водного налога при заборе воды из водного объекта на 2023 год (на текущий финансовый год) </t>
  </si>
  <si>
    <t>Местоположение объекта</t>
  </si>
  <si>
    <t>Код по ОКТМО</t>
  </si>
  <si>
    <t>Наименование водного объекта</t>
  </si>
  <si>
    <t>Лицензия на водопользование</t>
  </si>
  <si>
    <t>Целевое назначение</t>
  </si>
  <si>
    <t>Код водопользования</t>
  </si>
  <si>
    <t>Лимит водопользования</t>
  </si>
  <si>
    <t>Объем воды, забранной из водного объекта, тыс. куб. м</t>
  </si>
  <si>
    <t>Налоговая ставка</t>
  </si>
  <si>
    <t>Коэффициент установленный ст. 333.12 Налогового кодекса </t>
  </si>
  <si>
    <t>дата</t>
  </si>
  <si>
    <t>номер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</si>
  <si>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</si>
  <si>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</si>
  <si>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</si>
  <si>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</si>
  <si>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для налоговых периодов (п. 1.1 ст. 333.12 Налогового кодекса)</t>
  </si>
  <si>
    <t>для налогоплательщиков,не имеющих средств измерений (п. 4 ст. 333.12 Налогового кодекса)</t>
  </si>
  <si>
    <t>для налогоплательщиков при добычи подземных вод для реализации(п. 5 ст. 333.12 Налогового кодекса)</t>
  </si>
  <si>
    <t>2.1.2. Расчет расходов на уплату водного налога при заборе воды из водного объекта на 2024 год (на первый год планового периода)</t>
  </si>
  <si>
    <t>2.1.3. Расчет расходов на уплату водного налога при заборе воды из водного объекта на 2025 год (на второй год планового периода)</t>
  </si>
  <si>
    <t>2.2. Расчет расходов на уплату водного налога при использовании водного объекта, за исключением забора воды</t>
  </si>
  <si>
    <t>2.2.1. Расчет расходов на уплату водного налога при использовании водного объекта, за исключением забора воды на 2023 год (на текущий финансовый год)</t>
  </si>
  <si>
    <t>Дата и номер документа на водопользование</t>
  </si>
  <si>
    <t>Площадь предоставленного водного пространства, кв. км</t>
  </si>
  <si>
    <t>Количество произведенной электроэнергии, тыс. кВт. Ч</t>
  </si>
  <si>
    <t>Объем древесины, сплавляемой в плотах и кошелях, тыс. куб. м</t>
  </si>
  <si>
    <t>Расстояние сплава, км</t>
  </si>
  <si>
    <t>Коэффициент, установленный ст. 333.12 Налогового кодекса </t>
  </si>
  <si>
    <t>Сумма налога</t>
  </si>
  <si>
    <t>лицензия</t>
  </si>
  <si>
    <t>договор</t>
  </si>
  <si>
    <t>2.2.2. Расчет расходов на уплату водного налога при использовании водного объекта, за исключением забора воды на 2024 год (на первый год планового периода)</t>
  </si>
  <si>
    <t>2.2.3. Расчет расходов на уплату водного налога при использовании водного объекта, за исключением забора воды на 2025 год (на второй год планового периода)</t>
  </si>
  <si>
    <t>2.3. Расчет расходов на уплату транспортного налога</t>
  </si>
  <si>
    <t>2.3.1. Расчет расходов на уплату транспортного налога на 2023 год (на текущий финансовый год)</t>
  </si>
  <si>
    <t>Код по ОКТМО субъекта Российской Федерации</t>
  </si>
  <si>
    <t>Транспортное средство</t>
  </si>
  <si>
    <t>Количество полных месяцев владения</t>
  </si>
  <si>
    <t>Коэффициент владения</t>
  </si>
  <si>
    <t>Доля во владении</t>
  </si>
  <si>
    <t>Повышающий коэффициент, п. 2 ст. 362  Налогового кодекса</t>
  </si>
  <si>
    <t>наименование (марка)</t>
  </si>
  <si>
    <t>код вида</t>
  </si>
  <si>
    <t>регистрационный знак (номер) транспортного средства</t>
  </si>
  <si>
    <t>дата регистрации</t>
  </si>
  <si>
    <t>дата снятия с учета</t>
  </si>
  <si>
    <t>Количество полных месяцев использования налоговой льготы</t>
  </si>
  <si>
    <t>Коэффициент использования налоговой льготы (Кл)</t>
  </si>
  <si>
    <t>Налоговый вычет</t>
  </si>
  <si>
    <t>Исчисленная сумма налога, подлежащая уплате в бюджет</t>
  </si>
  <si>
    <t>освобождения от налогообложения</t>
  </si>
  <si>
    <t>уменьшения суммы налога, подлежащей уплате в бюджет</t>
  </si>
  <si>
    <t>снижения налоговой ставки</t>
  </si>
  <si>
    <t>размер уменьшения суммы налога, %</t>
  </si>
  <si>
    <t>2.3.2. Расчет расходов на уплату транспортного налога на 2024 год (на первый год планового периода)</t>
  </si>
  <si>
    <t>2.3.3. Расчет расходов на уплату транспортного налога на 2025 год (на второй год планового периода)</t>
  </si>
  <si>
    <t>2.4. Расчет объема расходов на уплату иных налогов и сборов</t>
  </si>
  <si>
    <t>2.5. Расчет объема расходов на уплату государственной пошлины</t>
  </si>
  <si>
    <t>Обоснования (расчеты) плановых показателей на уплату штрафов (в том числе административных), пеней и иных платежей,
 на 2023 год и на плановый период 2024 и 2025 годов.</t>
  </si>
  <si>
    <t>1. Расчет выплат в части расходов по уплате иных платежей</t>
  </si>
  <si>
    <t>Уплата иных платежей</t>
  </si>
  <si>
    <t>Итого планируемых выплат по уплате иных платежей (стр. 0300 + стр. 0100 - стр. 0200 - стр. 0400 + стр. 0500)</t>
  </si>
  <si>
    <t>2. Расчет расходов на уплату иных платежей</t>
  </si>
  <si>
    <t>Уплата штрафов (в том числе административных), пеней</t>
  </si>
  <si>
    <t>Плата за загрязнение окружающей среды</t>
  </si>
  <si>
    <t>Платежи в счет возмещения вреда, причиняемого автомобильным дорогам общего пользования</t>
  </si>
  <si>
    <t>Взносы в уставный капитал хозяйственных обществ или складочный капитал хозяйственных партнерств</t>
  </si>
  <si>
    <t>Расходы на обслуживание долговых обязательств</t>
  </si>
  <si>
    <t>Обязательные платежи и сборы, уплачиваемые за пределами территории Российской Федерации</t>
  </si>
  <si>
    <t>Иные платежи</t>
  </si>
  <si>
    <t>2.1. Расчет расходов на уплату штрафов (в том числе административных), пеней</t>
  </si>
  <si>
    <t>2.2. Расчет расходов на плату за загрязнение окружающей среды</t>
  </si>
  <si>
    <t>2.3. Расчет расходов на платежи в счет возмещения вреда, причиняемого автомобильным дорогам общего пользования</t>
  </si>
  <si>
    <t>2.4. Расчет расходов на взносы в уставный капитал хозяйственных обществ или складочный капитал хозяйственных партнерств</t>
  </si>
  <si>
    <t>2.5. Расчет расходов на обслуживание долговых обязательств</t>
  </si>
  <si>
    <t>2.6. Расчет расходов на обязательные платежи и сборы, уплачиваемые за пределами территории Российской Федерации, в иностранной валюте</t>
  </si>
  <si>
    <t>2.7. Расчет расходов на иные платежи</t>
  </si>
  <si>
    <t>Иные платежи (КВР 853) []</t>
  </si>
  <si>
    <t>Штрафы за нарушение законодательства о налогах и сборах, законодательства о страховых взносах</t>
  </si>
  <si>
    <t>292</t>
  </si>
  <si>
    <t>Обоснования (расчеты) плановых показателей выплат на уплату взносов в международные организации,
 на 2023 год и на плановый период 2024 и 2025 годов.</t>
  </si>
  <si>
    <t>1. Расчеты (обоснования) расходов на безвозмездные перечисления организациям</t>
  </si>
  <si>
    <t>Расходы на уплату взносов в международные организации</t>
  </si>
  <si>
    <t>1.2. Расчет расходов на уплату взносов в международные организации</t>
  </si>
  <si>
    <t>Расходы на уплату членских взносов</t>
  </si>
  <si>
    <t>Расходы на уплату целевых взносов</t>
  </si>
  <si>
    <t>Расходы на уплату добровольных взносов</t>
  </si>
  <si>
    <t>2. Расчет расходов на уплату взносов в международные организации</t>
  </si>
  <si>
    <t>2.1. Расчет расходов на уплату членских взносов в международные организации</t>
  </si>
  <si>
    <t>Наименование организации</t>
  </si>
  <si>
    <t>Цель осуществления безвозмездных перечислений</t>
  </si>
  <si>
    <t>2.2. Расчет расходов на уплату целевых взносов в международные организации</t>
  </si>
  <si>
    <t>2.3. Расчет расходов на уплату добровольных взносов в международные организации</t>
  </si>
  <si>
    <t>1. Расчет выплат в целях обеспечения реализации соглашений с правительствами иностранных государств и международными организациями</t>
  </si>
  <si>
    <t>Расходы в целях обеспечения реализации соглашений с правительствами иностранных государств и международными организациями</t>
  </si>
  <si>
    <t>Итого планируемых выплат в целях обеспечения реализации соглашений с правительствами иностранных государств и международными организациями (стр. 0300 + стр. 0100 - стр. 0200 - стр. 0400 + стр. 0500)</t>
  </si>
  <si>
    <t>1.2. Расчет расходов в целях обеспечения реализации соглашений с правительствами иностранных государств и международными организациями</t>
  </si>
  <si>
    <t>2. Расчет расходов в целях обеспечения реализации соглашений по обязательствам перед иностранными государствами и международными организациями</t>
  </si>
  <si>
    <t>Предмет соглашения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</si>
  <si>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</si>
  <si>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</si>
  <si>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</si>
  <si>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</si>
  <si>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</si>
  <si>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</si>
  <si>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</si>
  <si>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</si>
  <si>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</si>
  <si>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</si>
  <si>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внебюджетная деятельность</t>
  </si>
  <si>
    <t>Итого:</t>
  </si>
  <si>
    <t>2.2. Расчет доходов от оказания услуг (выполнения работ) в рамках установленного государственного задания</t>
  </si>
  <si>
    <t>2 стоимостная группа</t>
  </si>
  <si>
    <t>1 стоимостная группа</t>
  </si>
  <si>
    <t>земельный налог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</si>
  <si>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</si>
  <si>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</si>
  <si>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</si>
  <si>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</si>
  <si>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</si>
  <si>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</si>
  <si>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пособие на приобретение  учебной литературы</t>
  </si>
  <si>
    <t>полное гос обеспечение детей -сирот  обмундирование</t>
  </si>
  <si>
    <t>денежное вознаграждение за классное руководство (кураторство)ФБ</t>
  </si>
  <si>
    <t>полное гос.обеспечение детей -сирот питание</t>
  </si>
  <si>
    <t>академическая стипендия студентам</t>
  </si>
  <si>
    <t>социальная стипендия студентам</t>
  </si>
  <si>
    <t>денежное вознаграждение за классное руководство(кураторство)РБ</t>
  </si>
  <si>
    <t>гранды на федеральную стипендию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</si>
  <si>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</si>
  <si>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</si>
  <si>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</si>
  <si>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</si>
  <si>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</si>
  <si>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</si>
  <si>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</si>
  <si>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</si>
  <si>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189</t>
  </si>
  <si>
    <t>вне бюджетная деятельность</t>
  </si>
  <si>
    <t>6.    Обоснование (расчет) плановых показателей поступлений по статье 400 «Выбытие нефинансовых активов» аналитической группы подвида доходов бюджетов</t>
  </si>
  <si>
    <t>доходы от реализации материальных запасов</t>
  </si>
  <si>
    <t>7.    Обоснование (расчет) плановых показателей поступлений по статье 510 «Поступление денежных средств и их эквивалентов» аналитической группы подвида доходов бюджетов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</si>
  <si>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</si>
  <si>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25.12.2023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</si>
  <si>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</si>
  <si>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</si>
  <si>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</si>
  <si>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</si>
  <si>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</si>
  <si>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</si>
  <si>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</si>
  <si>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</si>
  <si>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</si>
  <si>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</si>
  <si>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</si>
  <si>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</si>
  <si>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образовательных программ среднего профессионального образования - программ подготовки специалистов среднего звена (43.02.16 Туризм и гостеприимство, Очная)</t>
  </si>
  <si>
    <t>Заработная плата (КВР 111)</t>
  </si>
  <si>
    <t>План 2023</t>
  </si>
  <si>
    <t>(комментарий не заполнен)</t>
  </si>
  <si>
    <t>План 2024</t>
  </si>
  <si>
    <t>План 2025</t>
  </si>
  <si>
    <t>Реализация образовательных программ среднего профессионального образования - программ подготовки специалистов среднего звена (38.02.01 Экономика и бухгалтерский учет (по отраслям),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</si>
  <si>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(09.02.06 Сетевое и системное администрирование,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</si>
  <si>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(13.02.02 Теплоснабжение и теплотехническое оборудование,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</si>
  <si>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(15.02.08 Технология машиностроения,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</si>
  <si>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(15.02.16 Технология машиностроения, Очная)</t>
  </si>
  <si>
    <t>Реализация образовательных программ среднего профессионального образования - программ подготовки специалистов среднего звена (18.02.12 Технология аналитического контроля химических соединений,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</si>
  <si>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(40.02.02 Правоохранительная деятельность,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</si>
  <si>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(15.02.12 Монтаж, техническое обслуживание и ремонт промыш. оборудования (по отраслям),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</si>
  <si>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(43.02.10 Туризм, Основное общее образование, Очная)</t>
  </si>
  <si>
    <t>Реализация образовательных программ среднего профессионального образования - программ подготовки специалистов среднего звена (18.02.06 Химическая технология органических веществ, Основное общее образование, Очная)</t>
  </si>
  <si>
    <t>Начисления на выплаты по оплате труда (КВР 119)</t>
  </si>
  <si>
    <t>Услуги связи (КВР 244)</t>
  </si>
  <si>
    <t>Коммунальные услуги (КВР 244)</t>
  </si>
  <si>
    <t>Коммунальные услуги (КВР 247)</t>
  </si>
  <si>
    <t>Работы, услуги по содержанию имущества (КВР 244)</t>
  </si>
  <si>
    <t>Прочие работы, услуги (КВР 244)</t>
  </si>
  <si>
    <t>Прочие работы, услуги (командировки) (КВР 112)</t>
  </si>
  <si>
    <t>Прочие работы, услуги (КВР 113)</t>
  </si>
  <si>
    <t>Страхование (КВР 244)</t>
  </si>
  <si>
    <t>Социальные пособия и компенсации персоналу в денежной форме (КВР 111)</t>
  </si>
  <si>
    <t>Налог на имущество (КВР 851)</t>
  </si>
  <si>
    <t>Земельный налог (КВР 851)</t>
  </si>
  <si>
    <t>Увеличение стоимости основных средств (КВР 244)</t>
  </si>
  <si>
    <t>Увеличение стоимости лекарственных препаратов и материалов (КВР 244)</t>
  </si>
  <si>
    <t>Увеличение стоимости горюче-смазочных материалов (КВР 244)</t>
  </si>
  <si>
    <t>Увеличение стоимости строительных материалов (КВР 244)</t>
  </si>
  <si>
    <t>Увеличение стоимости мягкого инвентаря (КВР 244)</t>
  </si>
  <si>
    <t>Увеличение стоимости прочих оборотных запасов (материалов) (КВР 244)</t>
  </si>
  <si>
    <t>Увеличение стоимости прочих материальных запасов однократного применения (КВР 244)</t>
  </si>
  <si>
    <t>Изменения отсутствуют</t>
  </si>
  <si>
    <t>ПД (1)-0000.00 0 00 00000.000</t>
  </si>
  <si>
    <t>Заработная плата вспомогательного персонала (КВР 111) ПД</t>
  </si>
  <si>
    <t>(уменьшение платных услуг)</t>
  </si>
  <si>
    <t>Прочие несоциальные выплаты персоналу в денежной форме (командировки) (КВР 112) ПД</t>
  </si>
  <si>
    <t>Начисления на выплаты по оплате труда вспомогательного персонала (КВР 119) ПД</t>
  </si>
  <si>
    <t>Услуги связи (КВР 244) ПД</t>
  </si>
  <si>
    <t>Коммунальные услуги ПД (КВР247)</t>
  </si>
  <si>
    <t>Работы, услуги по содержанию имущества (КВР 244) ПД</t>
  </si>
  <si>
    <t>Прочие работы, услуги (КВР 244) ПД</t>
  </si>
  <si>
    <t>Социальные пособия и компенсации персоналу в денежной форме (КВР 111) ПД</t>
  </si>
  <si>
    <t>Налоги, пошлины и сборы (КВР 852) ПД</t>
  </si>
  <si>
    <t>Земельный налог (КВР 851) ПД</t>
  </si>
  <si>
    <t>Уплата иных платежей (КВР 853) ПД</t>
  </si>
  <si>
    <t>Штрафы за нарушение законодательства о налогах и сборах (КВР 853) ПД</t>
  </si>
  <si>
    <t>Иные выплаты текущего характера физическим лицам (КВР 853) ПДД</t>
  </si>
  <si>
    <t>Увеличение стоимости продуктов питания (КВР 244) ПД</t>
  </si>
  <si>
    <t>Увеличение стоимости прочих оборотных запасов (материалов) (КВР 244) ПД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</si>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</sst>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center" vertical="center" textRotation="90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left" vertical="center" wrapText="1"/>
    </xf>
    <xf numFmtId="0" fontId="26" fillId="28" borderId="26" applyBorder="0">
      <alignment horizontal="center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right" vertical="center" wrapText="1"/>
    </xf>
    <xf numFmtId="0" fontId="34" fillId="36" borderId="34" applyBorder="0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0" fontId="19" fillId="21" borderId="19" applyBorder="0">
      <alignment horizontal="center" vertical="center" textRotation="90" wrapText="1"/>
    </xf>
    <xf numFmtId="4" fontId="20" fillId="22" borderId="20" applyBorder="0">
      <alignment horizontal="right" vertical="center" wrapText="1" inden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center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  <xf numFmtId="0" fontId="25" fillId="27" borderId="25" applyBorder="0">
      <alignment horizontal="left" vertical="center" wrapText="1"/>
    </xf>
    <xf numFmtId="0" fontId="26" fillId="28" borderId="26" applyBorder="0">
      <alignment horizontal="center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right" vertical="center" wrapText="1"/>
    </xf>
    <xf numFmtId="0" fontId="34" fillId="36" borderId="34" applyBorder="0">
      <alignment horizontal="lef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rotate_border_center_str" xfId="19"/>
    <cellStyle name="formula_left_num" xfId="20"/>
    <cellStyle name="border_bold_right_num" xfId="21"/>
    <cellStyle name="top_border_center_str" xfId="22"/>
    <cellStyle name="bold_border_right_num" xfId="23"/>
    <cellStyle name="right_str" xfId="24"/>
    <cellStyle name="bot_border_left_str" xfId="25"/>
    <cellStyle name="bold_border_center_str" xfId="26"/>
    <cellStyle name="bold_border_right_str" xfId="27"/>
    <cellStyle name="bold_border_left_str" xfId="28"/>
    <cellStyle name="bold_ecp1" xfId="29"/>
    <cellStyle name="bold_ecp2" xfId="30"/>
    <cellStyle name="bold_ecp3" xfId="31"/>
    <cellStyle name="border_bold_right_str" xfId="32"/>
    <cellStyle name="bold_right_str" xfId="33"/>
    <cellStyle name="left_border_left_str" xfId="3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Relationship Id="rId13" Type="http://schemas.openxmlformats.org/officeDocument/2006/relationships/worksheet" Target="worksheets/sheet13.xml" />
<Relationship Id="rId14" Type="http://schemas.openxmlformats.org/officeDocument/2006/relationships/worksheet" Target="worksheets/sheet14.xml" />
<Relationship Id="rId15" Type="http://schemas.openxmlformats.org/officeDocument/2006/relationships/worksheet" Target="worksheets/sheet15.xml" />
<Relationship Id="rId16" Type="http://schemas.openxmlformats.org/officeDocument/2006/relationships/worksheet" Target="worksheets/sheet16.xml" />
<Relationship Id="rId17" Type="http://schemas.openxmlformats.org/officeDocument/2006/relationships/worksheet" Target="worksheets/sheet17.xml" />
<Relationship Id="rId18" Type="http://schemas.openxmlformats.org/officeDocument/2006/relationships/worksheet" Target="worksheets/sheet18.xml" />
<Relationship Id="rId19" Type="http://schemas.openxmlformats.org/officeDocument/2006/relationships/worksheet" Target="worksheets/sheet19.xml" />
<Relationship Id="rId20" Type="http://schemas.openxmlformats.org/officeDocument/2006/relationships/worksheet" Target="worksheets/sheet20.xml" />
<Relationship Id="rId21" Type="http://schemas.openxmlformats.org/officeDocument/2006/relationships/worksheet" Target="worksheets/sheet21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29" t="s">
        <v>0</v>
      </c>
      <c r="C2" s="29"/>
      <c r="D2" s="29"/>
      <c r="E2" s="29"/>
      <c r="F2" s="29"/>
      <c r="G2" s="29"/>
      <c r="H2" s="0"/>
      <c r="I2" s="0"/>
      <c r="J2" s="0"/>
      <c r="K2" s="4" t="s">
        <v>1</v>
      </c>
      <c r="L2" s="4"/>
      <c r="M2" s="4"/>
    </row>
    <row r="3" ht="30" customHeight="1">
      <c r="A3" s="0"/>
      <c r="B3" s="30" t="s">
        <v>2</v>
      </c>
      <c r="C3" s="30"/>
      <c r="D3" s="30"/>
      <c r="E3" s="30"/>
      <c r="F3" s="30"/>
      <c r="G3" s="30"/>
      <c r="H3" s="0"/>
      <c r="I3" s="0"/>
      <c r="J3" s="0"/>
      <c r="K3" s="13" t="s">
        <v>3</v>
      </c>
      <c r="L3" s="13"/>
      <c r="M3" s="13"/>
    </row>
    <row r="4" ht="15" customHeight="1">
      <c r="A4" s="0"/>
      <c r="B4" s="30" t="s">
        <v>4</v>
      </c>
      <c r="C4" s="30"/>
      <c r="D4" s="30"/>
      <c r="E4" s="30"/>
      <c r="F4" s="30"/>
      <c r="G4" s="30"/>
      <c r="H4" s="0"/>
      <c r="I4" s="0"/>
      <c r="J4" s="0"/>
      <c r="K4" s="9" t="s">
        <v>5</v>
      </c>
      <c r="L4" s="9"/>
      <c r="M4" s="9"/>
    </row>
    <row r="5" ht="30" customHeight="1">
      <c r="A5" s="0"/>
      <c r="B5" s="30" t="s">
        <v>6</v>
      </c>
      <c r="C5" s="30"/>
      <c r="D5" s="30"/>
      <c r="E5" s="30"/>
      <c r="F5" s="30"/>
      <c r="G5" s="30"/>
      <c r="H5" s="0"/>
      <c r="I5" s="0"/>
      <c r="J5" s="0"/>
      <c r="K5" s="13"/>
      <c r="L5" s="13" t="s">
        <v>7</v>
      </c>
      <c r="M5" s="13"/>
    </row>
    <row r="6" ht="15" customHeight="1">
      <c r="A6" s="0"/>
      <c r="B6" s="30" t="s">
        <v>8</v>
      </c>
      <c r="C6" s="30"/>
      <c r="D6" s="30"/>
      <c r="E6" s="30"/>
      <c r="F6" s="30"/>
      <c r="G6" s="30"/>
      <c r="H6" s="0"/>
      <c r="I6" s="0"/>
      <c r="J6" s="0"/>
      <c r="K6" s="9" t="s">
        <v>9</v>
      </c>
      <c r="L6" s="9" t="s">
        <v>10</v>
      </c>
      <c r="M6" s="9"/>
    </row>
    <row r="7" ht="30" customHeight="1">
      <c r="A7" s="0"/>
      <c r="B7" s="30" t="s">
        <v>11</v>
      </c>
      <c r="C7" s="30"/>
      <c r="D7" s="30"/>
      <c r="E7" s="30"/>
      <c r="F7" s="30"/>
      <c r="G7" s="30"/>
      <c r="H7" s="0"/>
      <c r="I7" s="0"/>
      <c r="J7" s="0"/>
      <c r="K7" s="6" t="s">
        <v>12</v>
      </c>
      <c r="L7" s="6"/>
      <c r="M7" s="6"/>
    </row>
    <row r="8" ht="20" customHeight="1">
      <c r="A8" s="0"/>
      <c r="B8" s="31"/>
      <c r="C8" s="31"/>
      <c r="D8" s="31"/>
      <c r="E8" s="31"/>
      <c r="F8" s="31"/>
      <c r="G8" s="31"/>
      <c r="H8" s="0"/>
      <c r="I8" s="0"/>
      <c r="J8" s="0"/>
      <c r="K8" s="6"/>
      <c r="L8" s="6"/>
      <c r="M8" s="6"/>
    </row>
    <row r="9" ht="20" customHeight="1">
</row>
    <row r="10" ht="30" customHeight="1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15</v>
      </c>
      <c r="H12" s="1"/>
      <c r="I12" s="1"/>
      <c r="J12" s="0"/>
      <c r="K12" s="7" t="s">
        <v>16</v>
      </c>
      <c r="L12" s="10"/>
      <c r="M12" s="10"/>
    </row>
    <row r="13" ht="30" customHeight="1">
      <c r="A13" s="11" t="s">
        <v>17</v>
      </c>
      <c r="B13" s="11"/>
      <c r="C13" s="11"/>
      <c r="D13" s="11"/>
      <c r="E13" s="11" t="s">
        <v>18</v>
      </c>
      <c r="F13" s="11"/>
      <c r="G13" s="11"/>
      <c r="H13" s="11"/>
      <c r="I13" s="11"/>
      <c r="J13" s="11"/>
      <c r="K13" s="7" t="s">
        <v>19</v>
      </c>
      <c r="L13" s="10" t="s">
        <v>20</v>
      </c>
      <c r="M13" s="10"/>
    </row>
    <row r="14" ht="30" customHeight="1">
      <c r="A14" s="11" t="s">
        <v>21</v>
      </c>
      <c r="B14" s="11"/>
      <c r="C14" s="11"/>
      <c r="D14" s="11"/>
      <c r="E14" s="11" t="s">
        <v>22</v>
      </c>
      <c r="F14" s="11"/>
      <c r="G14" s="11"/>
      <c r="H14" s="11"/>
      <c r="I14" s="11"/>
      <c r="J14" s="11"/>
      <c r="K14" s="7" t="s">
        <v>23</v>
      </c>
      <c r="L14" s="10" t="s">
        <v>24</v>
      </c>
      <c r="M14" s="10"/>
    </row>
    <row r="15" ht="30" customHeight="1">
      <c r="A15" s="11" t="s">
        <v>25</v>
      </c>
      <c r="B15" s="11"/>
      <c r="C15" s="11"/>
      <c r="D15" s="11"/>
      <c r="E15" s="11" t="s">
        <v>26</v>
      </c>
      <c r="F15" s="11"/>
      <c r="G15" s="11"/>
      <c r="H15" s="11"/>
      <c r="I15" s="11"/>
      <c r="J15" s="11"/>
      <c r="K15" s="7" t="s">
        <v>27</v>
      </c>
      <c r="L15" s="10" t="s">
        <v>28</v>
      </c>
      <c r="M15" s="10"/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7" t="s">
        <v>29</v>
      </c>
      <c r="L16" s="10" t="s">
        <v>30</v>
      </c>
      <c r="M16" s="10"/>
    </row>
  </sheetData>
  <sheetProtection password="C213" sheet="1" objects="1" scenarios="1"/>
  <mergeCells>
    <mergeCell ref="B2:G2"/>
    <mergeCell ref="K2:M2"/>
    <mergeCell ref="B3:G3"/>
    <mergeCell ref="K3:M3"/>
    <mergeCell ref="B4:G4"/>
    <mergeCell ref="K4:M4"/>
    <mergeCell ref="B5:G5"/>
    <mergeCell ref="L5:M5"/>
    <mergeCell ref="B6:G6"/>
    <mergeCell ref="L6:M6"/>
    <mergeCell ref="B7:G7"/>
    <mergeCell ref="K7:M7"/>
    <mergeCell ref="B8:G8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L16:M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&amp;K00-00923470._23.288791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3" width="17.19" customWidth="1"/>
  </cols>
  <sheetData>
    <row r="1" ht="10" customHeight="1">
</row>
    <row r="2" ht="45" customHeight="1">
      <c r="A2" s="4" t="s">
        <v>1182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24" t="s">
        <v>19</v>
      </c>
      <c r="M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24" t="s">
        <v>361</v>
      </c>
      <c r="M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24" t="s">
        <v>363</v>
      </c>
      <c r="M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4" t="s">
        <v>366</v>
      </c>
      <c r="M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4"/>
      <c r="M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24" t="s">
        <v>29</v>
      </c>
      <c r="M9" s="10" t="s">
        <v>30</v>
      </c>
    </row>
    <row r="10" ht="10" customHeight="1">
</row>
    <row r="11" ht="45" customHeight="1">
      <c r="A11" s="5" t="s">
        <v>1183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20" customHeight="1">
      <c r="A18" s="11" t="s">
        <v>1184</v>
      </c>
      <c r="B18" s="11"/>
      <c r="C18" s="10" t="s">
        <v>384</v>
      </c>
      <c r="D18" s="18">
        <v>3566284</v>
      </c>
      <c r="E18" s="18">
        <v>0</v>
      </c>
      <c r="F18" s="18">
        <v>0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1185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1186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20" customHeight="1">
      <c r="A28" s="11" t="s">
        <v>1187</v>
      </c>
      <c r="B28" s="11"/>
      <c r="C28" s="10" t="s">
        <v>380</v>
      </c>
      <c r="D28" s="18">
        <v>3566284</v>
      </c>
      <c r="E28" s="18">
        <v>0</v>
      </c>
      <c r="F28" s="18">
        <v>0</v>
      </c>
    </row>
    <row r="29" ht="60" customHeight="1">
      <c r="A29" s="11" t="s">
        <v>1188</v>
      </c>
      <c r="B29" s="11"/>
      <c r="C29" s="10" t="s">
        <v>382</v>
      </c>
      <c r="D29" s="18">
        <v>0</v>
      </c>
      <c r="E29" s="18">
        <v>0</v>
      </c>
      <c r="F29" s="18">
        <v>0</v>
      </c>
    </row>
    <row r="30" ht="50" customHeight="1">
      <c r="A30" s="11" t="s">
        <v>539</v>
      </c>
      <c r="B30" s="11"/>
      <c r="C30" s="10" t="s">
        <v>390</v>
      </c>
      <c r="D30" s="18">
        <f>SUM(D28:D29)</f>
      </c>
      <c r="E30" s="18">
        <f>SUM(E28:E29)</f>
      </c>
      <c r="F30" s="18">
        <f>SUM(F28:F29)</f>
      </c>
    </row>
    <row r="31" ht="10" customHeight="1">
</row>
    <row r="32" ht="45" customHeight="1">
      <c r="A32" s="5" t="s">
        <v>1189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ht="45" customHeight="1">
      <c r="A33" s="5" t="s">
        <v>1190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ht="10" customHeight="1">
</row>
    <row r="35" ht="65" customHeight="1">
      <c r="A35" s="10" t="s">
        <v>482</v>
      </c>
      <c r="B35" s="10"/>
      <c r="C35" s="10" t="s">
        <v>33</v>
      </c>
      <c r="D35" s="10" t="s">
        <v>1191</v>
      </c>
      <c r="E35" s="10" t="s">
        <v>1192</v>
      </c>
      <c r="F35" s="10" t="s">
        <v>552</v>
      </c>
      <c r="G35" s="10" t="s">
        <v>544</v>
      </c>
      <c r="H35" s="10" t="s">
        <v>545</v>
      </c>
      <c r="I35" s="10" t="s">
        <v>36</v>
      </c>
    </row>
    <row r="36" ht="20" customHeight="1">
      <c r="A36" s="10" t="s">
        <v>268</v>
      </c>
      <c r="B36" s="10"/>
      <c r="C36" s="10" t="s">
        <v>375</v>
      </c>
      <c r="D36" s="10" t="s">
        <v>376</v>
      </c>
      <c r="E36" s="10" t="s">
        <v>377</v>
      </c>
      <c r="F36" s="10" t="s">
        <v>378</v>
      </c>
      <c r="G36" s="10" t="s">
        <v>417</v>
      </c>
      <c r="H36" s="10" t="s">
        <v>418</v>
      </c>
      <c r="I36" s="10" t="s">
        <v>419</v>
      </c>
    </row>
    <row r="37" ht="20" customHeight="1">
      <c r="A37" s="11" t="s">
        <v>1193</v>
      </c>
      <c r="B37" s="11"/>
      <c r="C37" s="10" t="s">
        <v>41</v>
      </c>
      <c r="D37" s="10"/>
      <c r="E37" s="18">
        <v>4000</v>
      </c>
      <c r="F37" s="18">
        <v>0</v>
      </c>
      <c r="G37" s="18">
        <v>4</v>
      </c>
      <c r="H37" s="18">
        <v>1</v>
      </c>
      <c r="I37" s="18">
        <v>16000</v>
      </c>
    </row>
    <row r="38" ht="20" customHeight="1">
      <c r="A38" s="11" t="s">
        <v>1193</v>
      </c>
      <c r="B38" s="11"/>
      <c r="C38" s="10" t="s">
        <v>44</v>
      </c>
      <c r="D38" s="10"/>
      <c r="E38" s="18">
        <v>694.5</v>
      </c>
      <c r="F38" s="18">
        <v>0</v>
      </c>
      <c r="G38" s="18">
        <v>1080</v>
      </c>
      <c r="H38" s="18">
        <v>1</v>
      </c>
      <c r="I38" s="18">
        <v>750060</v>
      </c>
    </row>
    <row r="39" ht="20" customHeight="1">
      <c r="A39" s="11" t="s">
        <v>1193</v>
      </c>
      <c r="B39" s="11"/>
      <c r="C39" s="10" t="s">
        <v>395</v>
      </c>
      <c r="D39" s="10"/>
      <c r="E39" s="18">
        <v>463</v>
      </c>
      <c r="F39" s="18">
        <v>0</v>
      </c>
      <c r="G39" s="18">
        <v>6048</v>
      </c>
      <c r="H39" s="18">
        <v>1</v>
      </c>
      <c r="I39" s="18">
        <v>2800224</v>
      </c>
    </row>
    <row r="40" ht="50" customHeight="1">
      <c r="A40" s="11" t="s">
        <v>404</v>
      </c>
      <c r="B40" s="11"/>
      <c r="C40" s="10" t="s">
        <v>390</v>
      </c>
      <c r="D40" s="10" t="s">
        <v>50</v>
      </c>
      <c r="E40" s="10" t="s">
        <v>50</v>
      </c>
      <c r="F40" s="10" t="s">
        <v>50</v>
      </c>
      <c r="G40" s="10" t="s">
        <v>50</v>
      </c>
      <c r="H40" s="10" t="s">
        <v>50</v>
      </c>
      <c r="I40" s="18">
        <f>SUM(I37:I39)</f>
      </c>
    </row>
    <row r="41" ht="10" customHeight="1">
</row>
    <row r="42" ht="45" customHeight="1">
      <c r="A42" s="5" t="s">
        <v>1194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ht="10" customHeight="1">
</row>
    <row r="44" ht="65" customHeight="1">
      <c r="A44" s="10" t="s">
        <v>482</v>
      </c>
      <c r="B44" s="10"/>
      <c r="C44" s="10" t="s">
        <v>33</v>
      </c>
      <c r="D44" s="10" t="s">
        <v>1191</v>
      </c>
      <c r="E44" s="10" t="s">
        <v>1192</v>
      </c>
      <c r="F44" s="10" t="s">
        <v>552</v>
      </c>
      <c r="G44" s="10" t="s">
        <v>544</v>
      </c>
      <c r="H44" s="10" t="s">
        <v>545</v>
      </c>
      <c r="I44" s="10" t="s">
        <v>36</v>
      </c>
    </row>
    <row r="45" ht="20" customHeight="1">
      <c r="A45" s="10" t="s">
        <v>268</v>
      </c>
      <c r="B45" s="10"/>
      <c r="C45" s="10" t="s">
        <v>375</v>
      </c>
      <c r="D45" s="10" t="s">
        <v>376</v>
      </c>
      <c r="E45" s="10" t="s">
        <v>377</v>
      </c>
      <c r="F45" s="10" t="s">
        <v>378</v>
      </c>
      <c r="G45" s="10" t="s">
        <v>417</v>
      </c>
      <c r="H45" s="10" t="s">
        <v>418</v>
      </c>
      <c r="I45" s="10" t="s">
        <v>419</v>
      </c>
    </row>
    <row r="46" ht="20" customHeight="1">
      <c r="A46" s="10" t="s">
        <v>50</v>
      </c>
      <c r="B46" s="10"/>
      <c r="C46" s="10" t="s">
        <v>50</v>
      </c>
      <c r="D46" s="10" t="s">
        <v>50</v>
      </c>
      <c r="E46" s="10" t="s">
        <v>50</v>
      </c>
      <c r="F46" s="10" t="s">
        <v>50</v>
      </c>
      <c r="G46" s="10" t="s">
        <v>50</v>
      </c>
      <c r="H46" s="10" t="s">
        <v>50</v>
      </c>
      <c r="I46" s="10" t="s">
        <v>50</v>
      </c>
    </row>
    <row r="47" ht="10" customHeight="1">
</row>
    <row r="48" ht="45" customHeight="1">
      <c r="A48" s="5" t="s">
        <v>1195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ht="10" customHeight="1">
</row>
    <row r="50" ht="65" customHeight="1">
      <c r="A50" s="10" t="s">
        <v>482</v>
      </c>
      <c r="B50" s="10"/>
      <c r="C50" s="10" t="s">
        <v>33</v>
      </c>
      <c r="D50" s="10" t="s">
        <v>1191</v>
      </c>
      <c r="E50" s="10" t="s">
        <v>1192</v>
      </c>
      <c r="F50" s="10" t="s">
        <v>552</v>
      </c>
      <c r="G50" s="10" t="s">
        <v>544</v>
      </c>
      <c r="H50" s="10" t="s">
        <v>545</v>
      </c>
      <c r="I50" s="10" t="s">
        <v>36</v>
      </c>
    </row>
    <row r="51" ht="20" customHeight="1">
      <c r="A51" s="10" t="s">
        <v>268</v>
      </c>
      <c r="B51" s="10"/>
      <c r="C51" s="10" t="s">
        <v>375</v>
      </c>
      <c r="D51" s="10" t="s">
        <v>376</v>
      </c>
      <c r="E51" s="10" t="s">
        <v>377</v>
      </c>
      <c r="F51" s="10" t="s">
        <v>378</v>
      </c>
      <c r="G51" s="10" t="s">
        <v>417</v>
      </c>
      <c r="H51" s="10" t="s">
        <v>418</v>
      </c>
      <c r="I51" s="10" t="s">
        <v>419</v>
      </c>
    </row>
    <row r="52" ht="20" customHeight="1">
      <c r="A52" s="10" t="s">
        <v>50</v>
      </c>
      <c r="B52" s="10"/>
      <c r="C52" s="10" t="s">
        <v>50</v>
      </c>
      <c r="D52" s="10" t="s">
        <v>50</v>
      </c>
      <c r="E52" s="10" t="s">
        <v>50</v>
      </c>
      <c r="F52" s="10" t="s">
        <v>50</v>
      </c>
      <c r="G52" s="10" t="s">
        <v>50</v>
      </c>
      <c r="H52" s="10" t="s">
        <v>50</v>
      </c>
      <c r="I52" s="10" t="s">
        <v>50</v>
      </c>
    </row>
    <row r="53" ht="10" customHeight="1">
</row>
    <row r="54" ht="45" customHeight="1">
      <c r="A54" s="5" t="s">
        <v>1196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ht="45" customHeight="1">
      <c r="A55" s="5" t="s">
        <v>1197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ht="10" customHeight="1">
</row>
    <row r="57" ht="65" customHeight="1">
      <c r="A57" s="10" t="s">
        <v>482</v>
      </c>
      <c r="B57" s="10"/>
      <c r="C57" s="10" t="s">
        <v>33</v>
      </c>
      <c r="D57" s="10" t="s">
        <v>1191</v>
      </c>
      <c r="E57" s="10" t="s">
        <v>1192</v>
      </c>
      <c r="F57" s="10" t="s">
        <v>552</v>
      </c>
      <c r="G57" s="10" t="s">
        <v>544</v>
      </c>
      <c r="H57" s="10" t="s">
        <v>545</v>
      </c>
      <c r="I57" s="10" t="s">
        <v>36</v>
      </c>
    </row>
    <row r="58" ht="20" customHeight="1">
      <c r="A58" s="10" t="s">
        <v>268</v>
      </c>
      <c r="B58" s="10"/>
      <c r="C58" s="10" t="s">
        <v>375</v>
      </c>
      <c r="D58" s="10" t="s">
        <v>376</v>
      </c>
      <c r="E58" s="10" t="s">
        <v>377</v>
      </c>
      <c r="F58" s="10" t="s">
        <v>378</v>
      </c>
      <c r="G58" s="10" t="s">
        <v>417</v>
      </c>
      <c r="H58" s="10" t="s">
        <v>418</v>
      </c>
      <c r="I58" s="10" t="s">
        <v>419</v>
      </c>
    </row>
    <row r="59" ht="20" customHeight="1">
      <c r="A59" s="10" t="s">
        <v>50</v>
      </c>
      <c r="B59" s="10"/>
      <c r="C59" s="10" t="s">
        <v>50</v>
      </c>
      <c r="D59" s="10" t="s">
        <v>50</v>
      </c>
      <c r="E59" s="10" t="s">
        <v>50</v>
      </c>
      <c r="F59" s="10" t="s">
        <v>50</v>
      </c>
      <c r="G59" s="10" t="s">
        <v>50</v>
      </c>
      <c r="H59" s="10" t="s">
        <v>50</v>
      </c>
      <c r="I59" s="10" t="s">
        <v>50</v>
      </c>
    </row>
    <row r="60" ht="10" customHeight="1">
</row>
    <row r="61" ht="45" customHeight="1">
      <c r="A61" s="5" t="s">
        <v>1198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ht="10" customHeight="1">
</row>
    <row r="63" ht="65" customHeight="1">
      <c r="A63" s="10" t="s">
        <v>482</v>
      </c>
      <c r="B63" s="10"/>
      <c r="C63" s="10" t="s">
        <v>33</v>
      </c>
      <c r="D63" s="10" t="s">
        <v>1191</v>
      </c>
      <c r="E63" s="10" t="s">
        <v>1192</v>
      </c>
      <c r="F63" s="10" t="s">
        <v>552</v>
      </c>
      <c r="G63" s="10" t="s">
        <v>544</v>
      </c>
      <c r="H63" s="10" t="s">
        <v>545</v>
      </c>
      <c r="I63" s="10" t="s">
        <v>36</v>
      </c>
    </row>
    <row r="64" ht="20" customHeight="1">
      <c r="A64" s="10" t="s">
        <v>268</v>
      </c>
      <c r="B64" s="10"/>
      <c r="C64" s="10" t="s">
        <v>375</v>
      </c>
      <c r="D64" s="10" t="s">
        <v>376</v>
      </c>
      <c r="E64" s="10" t="s">
        <v>377</v>
      </c>
      <c r="F64" s="10" t="s">
        <v>378</v>
      </c>
      <c r="G64" s="10" t="s">
        <v>417</v>
      </c>
      <c r="H64" s="10" t="s">
        <v>418</v>
      </c>
      <c r="I64" s="10" t="s">
        <v>419</v>
      </c>
    </row>
    <row r="65" ht="20" customHeight="1">
      <c r="A65" s="10" t="s">
        <v>50</v>
      </c>
      <c r="B65" s="10"/>
      <c r="C65" s="10" t="s">
        <v>50</v>
      </c>
      <c r="D65" s="10" t="s">
        <v>50</v>
      </c>
      <c r="E65" s="10" t="s">
        <v>50</v>
      </c>
      <c r="F65" s="10" t="s">
        <v>50</v>
      </c>
      <c r="G65" s="10" t="s">
        <v>50</v>
      </c>
      <c r="H65" s="10" t="s">
        <v>50</v>
      </c>
      <c r="I65" s="10" t="s">
        <v>50</v>
      </c>
    </row>
    <row r="66" ht="10" customHeight="1">
</row>
    <row r="67" ht="45" customHeight="1">
      <c r="A67" s="5" t="s">
        <v>1199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ht="10" customHeight="1">
</row>
    <row r="69" ht="65" customHeight="1">
      <c r="A69" s="10" t="s">
        <v>482</v>
      </c>
      <c r="B69" s="10"/>
      <c r="C69" s="10" t="s">
        <v>33</v>
      </c>
      <c r="D69" s="10" t="s">
        <v>1191</v>
      </c>
      <c r="E69" s="10" t="s">
        <v>1192</v>
      </c>
      <c r="F69" s="10" t="s">
        <v>552</v>
      </c>
      <c r="G69" s="10" t="s">
        <v>544</v>
      </c>
      <c r="H69" s="10" t="s">
        <v>545</v>
      </c>
      <c r="I69" s="10" t="s">
        <v>36</v>
      </c>
    </row>
    <row r="70" ht="20" customHeight="1">
      <c r="A70" s="10" t="s">
        <v>268</v>
      </c>
      <c r="B70" s="10"/>
      <c r="C70" s="10" t="s">
        <v>375</v>
      </c>
      <c r="D70" s="10" t="s">
        <v>376</v>
      </c>
      <c r="E70" s="10" t="s">
        <v>377</v>
      </c>
      <c r="F70" s="10" t="s">
        <v>378</v>
      </c>
      <c r="G70" s="10" t="s">
        <v>417</v>
      </c>
      <c r="H70" s="10" t="s">
        <v>418</v>
      </c>
      <c r="I70" s="10" t="s">
        <v>419</v>
      </c>
    </row>
    <row r="71" ht="20" customHeight="1">
      <c r="A71" s="10" t="s">
        <v>50</v>
      </c>
      <c r="B71" s="10"/>
      <c r="C71" s="10" t="s">
        <v>50</v>
      </c>
      <c r="D71" s="10" t="s">
        <v>50</v>
      </c>
      <c r="E71" s="10" t="s">
        <v>50</v>
      </c>
      <c r="F71" s="10" t="s">
        <v>50</v>
      </c>
      <c r="G71" s="10" t="s">
        <v>50</v>
      </c>
      <c r="H71" s="10" t="s">
        <v>50</v>
      </c>
      <c r="I71" s="10" t="s">
        <v>50</v>
      </c>
    </row>
    <row r="72" ht="10" customHeight="1">
</row>
    <row r="73" ht="45" customHeight="1">
      <c r="A73" s="5" t="s">
        <v>626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ht="10" customHeight="1">
</row>
    <row r="75" ht="45" customHeight="1">
      <c r="A75" s="10" t="s">
        <v>32</v>
      </c>
      <c r="B75" s="10"/>
      <c r="C75" s="10" t="s">
        <v>494</v>
      </c>
      <c r="D75" s="10" t="s">
        <v>33</v>
      </c>
      <c r="E75" s="10" t="s">
        <v>36</v>
      </c>
      <c r="F75" s="10"/>
      <c r="G75" s="10"/>
    </row>
    <row r="76" ht="45" customHeight="1">
      <c r="A76" s="10"/>
      <c r="B76" s="0"/>
      <c r="C76" s="10"/>
      <c r="D76" s="10"/>
      <c r="E76" s="10" t="s">
        <v>372</v>
      </c>
      <c r="F76" s="10" t="s">
        <v>373</v>
      </c>
      <c r="G76" s="10" t="s">
        <v>374</v>
      </c>
    </row>
    <row r="77" ht="20" customHeight="1">
      <c r="A77" s="10" t="s">
        <v>268</v>
      </c>
      <c r="B77" s="10"/>
      <c r="C77" s="10" t="s">
        <v>375</v>
      </c>
      <c r="D77" s="10" t="s">
        <v>376</v>
      </c>
      <c r="E77" s="10" t="s">
        <v>377</v>
      </c>
      <c r="F77" s="10" t="s">
        <v>378</v>
      </c>
      <c r="G77" s="10" t="s">
        <v>417</v>
      </c>
    </row>
    <row r="78" ht="40" customHeight="1">
      <c r="A78" s="11" t="s">
        <v>1200</v>
      </c>
      <c r="B78" s="11"/>
      <c r="C78" s="10" t="s">
        <v>1201</v>
      </c>
      <c r="D78" s="10" t="s">
        <v>41</v>
      </c>
      <c r="E78" s="18">
        <v>3566284</v>
      </c>
      <c r="F78" s="18">
        <v>0</v>
      </c>
      <c r="G78" s="18">
        <v>0</v>
      </c>
    </row>
    <row r="79" ht="10" customHeight="1">
</row>
    <row r="80" ht="45" customHeight="1">
      <c r="A80" s="5" t="s">
        <v>499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ht="10" customHeight="1">
</row>
    <row r="82" ht="45" customHeight="1">
      <c r="A82" s="10" t="s">
        <v>32</v>
      </c>
      <c r="B82" s="10"/>
      <c r="C82" s="10" t="s">
        <v>33</v>
      </c>
      <c r="D82" s="10" t="s">
        <v>36</v>
      </c>
      <c r="E82" s="10"/>
      <c r="F82" s="10"/>
    </row>
    <row r="83" ht="45" customHeight="1">
      <c r="A83" s="10"/>
      <c r="B83" s="0"/>
      <c r="C83" s="10"/>
      <c r="D83" s="10" t="s">
        <v>372</v>
      </c>
      <c r="E83" s="10" t="s">
        <v>373</v>
      </c>
      <c r="F83" s="10" t="s">
        <v>374</v>
      </c>
    </row>
    <row r="84" ht="20" customHeight="1">
      <c r="A84" s="10" t="s">
        <v>268</v>
      </c>
      <c r="B84" s="10"/>
      <c r="C84" s="10" t="s">
        <v>375</v>
      </c>
      <c r="D84" s="10" t="s">
        <v>376</v>
      </c>
      <c r="E84" s="10" t="s">
        <v>377</v>
      </c>
      <c r="F84" s="10" t="s">
        <v>378</v>
      </c>
    </row>
    <row r="85" ht="20" customHeight="1">
      <c r="A85" s="11" t="s">
        <v>501</v>
      </c>
      <c r="B85" s="11"/>
      <c r="C85" s="10" t="s">
        <v>41</v>
      </c>
      <c r="D85" s="18">
        <v>16000</v>
      </c>
      <c r="E85" s="18">
        <v>0</v>
      </c>
      <c r="F85" s="18">
        <v>0</v>
      </c>
    </row>
    <row r="86" ht="20" customHeight="1">
      <c r="A86" s="11" t="s">
        <v>500</v>
      </c>
      <c r="B86" s="11"/>
      <c r="C86" s="10" t="s">
        <v>44</v>
      </c>
      <c r="D86" s="18">
        <v>3550284</v>
      </c>
      <c r="E86" s="18">
        <v>0</v>
      </c>
      <c r="F86" s="18">
        <v>0</v>
      </c>
    </row>
  </sheetData>
  <sheetProtection password="C213" sheet="1" objects="1" scenarios="1"/>
  <mergeCells>
    <mergeCell ref="A2:M2"/>
    <mergeCell ref="A4:K4"/>
    <mergeCell ref="B7:K7"/>
    <mergeCell ref="B8:K8"/>
    <mergeCell ref="B9:K9"/>
    <mergeCell ref="A11:M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M23"/>
    <mergeCell ref="A25:B26"/>
    <mergeCell ref="C25:C26"/>
    <mergeCell ref="D25:F25"/>
    <mergeCell ref="A27:B27"/>
    <mergeCell ref="A28:B28"/>
    <mergeCell ref="A29:B29"/>
    <mergeCell ref="A30:B30"/>
    <mergeCell ref="A32:M32"/>
    <mergeCell ref="A33:M33"/>
    <mergeCell ref="A35:B35"/>
    <mergeCell ref="A36:B36"/>
    <mergeCell ref="A37:B37"/>
    <mergeCell ref="A38:B38"/>
    <mergeCell ref="A39:B39"/>
    <mergeCell ref="A40:B40"/>
    <mergeCell ref="A42:M42"/>
    <mergeCell ref="A44:B44"/>
    <mergeCell ref="A45:B45"/>
    <mergeCell ref="A46:B46"/>
    <mergeCell ref="A48:M48"/>
    <mergeCell ref="A50:B50"/>
    <mergeCell ref="A51:B51"/>
    <mergeCell ref="A52:B52"/>
    <mergeCell ref="A54:M54"/>
    <mergeCell ref="A55:M55"/>
    <mergeCell ref="A57:B57"/>
    <mergeCell ref="A58:B58"/>
    <mergeCell ref="A59:B59"/>
    <mergeCell ref="A61:M61"/>
    <mergeCell ref="A63:B63"/>
    <mergeCell ref="A64:B64"/>
    <mergeCell ref="A65:B65"/>
    <mergeCell ref="A67:M67"/>
    <mergeCell ref="A69:B69"/>
    <mergeCell ref="A70:B70"/>
    <mergeCell ref="A71:B71"/>
    <mergeCell ref="A73:M73"/>
    <mergeCell ref="A75:B76"/>
    <mergeCell ref="C75:C76"/>
    <mergeCell ref="D75:D76"/>
    <mergeCell ref="E75:G75"/>
    <mergeCell ref="A77:B77"/>
    <mergeCell ref="A78:B78"/>
    <mergeCell ref="A80:M80"/>
    <mergeCell ref="A82:B83"/>
    <mergeCell ref="C82:C83"/>
    <mergeCell ref="D82:F82"/>
    <mergeCell ref="A84:B84"/>
    <mergeCell ref="A85:B85"/>
    <mergeCell ref="A86:B86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&amp;R&amp;L&amp;"Verdana,Полужирный"&amp;K000000&amp;R&amp;"Verdana,Полужирный"&amp;K00-014Подготовлено в ЭС РАМЗЭС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6" width="17.19" customWidth="1"/>
  </cols>
  <sheetData>
    <row r="1" ht="10" customHeight="1">
</row>
    <row r="2" ht="45" customHeight="1">
      <c r="A2" s="4" t="s">
        <v>1202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4" t="s">
        <v>19</v>
      </c>
      <c r="P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24" t="s">
        <v>361</v>
      </c>
      <c r="P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24" t="s">
        <v>363</v>
      </c>
      <c r="P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4" t="s">
        <v>366</v>
      </c>
      <c r="P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4"/>
      <c r="P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4" t="s">
        <v>29</v>
      </c>
      <c r="P9" s="10" t="s">
        <v>30</v>
      </c>
    </row>
    <row r="10" ht="10" customHeight="1">
</row>
    <row r="11" ht="45" customHeight="1">
      <c r="A11" s="5" t="s">
        <v>1203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20" customHeight="1">
      <c r="A18" s="11" t="s">
        <v>1204</v>
      </c>
      <c r="B18" s="11"/>
      <c r="C18" s="10" t="s">
        <v>384</v>
      </c>
      <c r="D18" s="18">
        <v>0</v>
      </c>
      <c r="E18" s="18">
        <v>0</v>
      </c>
      <c r="F18" s="18">
        <v>0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1185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1205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80" customHeight="1">
      <c r="A28" s="11" t="s">
        <v>1206</v>
      </c>
      <c r="B28" s="11"/>
      <c r="C28" s="10" t="s">
        <v>380</v>
      </c>
      <c r="D28" s="18">
        <v>0</v>
      </c>
      <c r="E28" s="18">
        <v>0</v>
      </c>
      <c r="F28" s="18">
        <v>0</v>
      </c>
    </row>
    <row r="29" ht="60" customHeight="1">
      <c r="A29" s="11" t="s">
        <v>1207</v>
      </c>
      <c r="B29" s="11"/>
      <c r="C29" s="10" t="s">
        <v>382</v>
      </c>
      <c r="D29" s="18">
        <v>0</v>
      </c>
      <c r="E29" s="18">
        <v>0</v>
      </c>
      <c r="F29" s="18">
        <v>0</v>
      </c>
    </row>
    <row r="30" ht="40" customHeight="1">
      <c r="A30" s="11" t="s">
        <v>1208</v>
      </c>
      <c r="B30" s="11"/>
      <c r="C30" s="10" t="s">
        <v>384</v>
      </c>
      <c r="D30" s="18">
        <v>0</v>
      </c>
      <c r="E30" s="18">
        <v>0</v>
      </c>
      <c r="F30" s="18">
        <v>0</v>
      </c>
    </row>
    <row r="31" ht="50" customHeight="1">
      <c r="A31" s="11" t="s">
        <v>539</v>
      </c>
      <c r="B31" s="11"/>
      <c r="C31" s="10" t="s">
        <v>390</v>
      </c>
      <c r="D31" s="18">
        <f>SUM(D28:D30)</f>
      </c>
      <c r="E31" s="18">
        <f>SUM(E28:E30)</f>
      </c>
      <c r="F31" s="18">
        <f>SUM(F28:F30)</f>
      </c>
    </row>
    <row r="32" ht="10" customHeight="1">
</row>
    <row r="33" ht="45" customHeight="1">
      <c r="A33" s="5" t="s">
        <v>1209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ht="10" customHeight="1">
</row>
    <row r="35" ht="45" customHeight="1">
      <c r="A35" s="10" t="s">
        <v>482</v>
      </c>
      <c r="B35" s="10"/>
      <c r="C35" s="10" t="s">
        <v>33</v>
      </c>
      <c r="D35" s="10" t="s">
        <v>1210</v>
      </c>
      <c r="E35" s="10" t="s">
        <v>372</v>
      </c>
      <c r="F35" s="10"/>
      <c r="G35" s="10"/>
      <c r="H35" s="10"/>
      <c r="I35" s="10" t="s">
        <v>636</v>
      </c>
      <c r="J35" s="10"/>
      <c r="K35" s="10"/>
      <c r="L35" s="10"/>
      <c r="M35" s="10" t="s">
        <v>637</v>
      </c>
      <c r="N35" s="10"/>
      <c r="O35" s="10"/>
      <c r="P35" s="10"/>
    </row>
    <row r="36" ht="45" customHeight="1">
      <c r="A36" s="10"/>
      <c r="B36" s="0"/>
      <c r="C36" s="10"/>
      <c r="D36" s="10"/>
      <c r="E36" s="10" t="s">
        <v>600</v>
      </c>
      <c r="F36" s="10" t="s">
        <v>484</v>
      </c>
      <c r="G36" s="10" t="s">
        <v>1176</v>
      </c>
      <c r="H36" s="10" t="s">
        <v>485</v>
      </c>
      <c r="I36" s="10" t="s">
        <v>600</v>
      </c>
      <c r="J36" s="10" t="s">
        <v>484</v>
      </c>
      <c r="K36" s="10" t="s">
        <v>1176</v>
      </c>
      <c r="L36" s="10" t="s">
        <v>485</v>
      </c>
      <c r="M36" s="10" t="s">
        <v>600</v>
      </c>
      <c r="N36" s="10" t="s">
        <v>484</v>
      </c>
      <c r="O36" s="10" t="s">
        <v>1176</v>
      </c>
      <c r="P36" s="10" t="s">
        <v>485</v>
      </c>
    </row>
    <row r="37" ht="20" customHeight="1">
      <c r="A37" s="10" t="s">
        <v>268</v>
      </c>
      <c r="B37" s="10"/>
      <c r="C37" s="10" t="s">
        <v>375</v>
      </c>
      <c r="D37" s="10" t="s">
        <v>376</v>
      </c>
      <c r="E37" s="10" t="s">
        <v>377</v>
      </c>
      <c r="F37" s="10" t="s">
        <v>378</v>
      </c>
      <c r="G37" s="10" t="s">
        <v>417</v>
      </c>
      <c r="H37" s="10" t="s">
        <v>418</v>
      </c>
      <c r="I37" s="10" t="s">
        <v>419</v>
      </c>
      <c r="J37" s="10" t="s">
        <v>420</v>
      </c>
      <c r="K37" s="10" t="s">
        <v>486</v>
      </c>
      <c r="L37" s="10" t="s">
        <v>487</v>
      </c>
      <c r="M37" s="10" t="s">
        <v>570</v>
      </c>
      <c r="N37" s="10" t="s">
        <v>571</v>
      </c>
      <c r="O37" s="10" t="s">
        <v>580</v>
      </c>
      <c r="P37" s="10" t="s">
        <v>904</v>
      </c>
    </row>
    <row r="38" ht="20" customHeight="1">
      <c r="A38" s="10" t="s">
        <v>50</v>
      </c>
      <c r="B38" s="10"/>
      <c r="C38" s="10" t="s">
        <v>50</v>
      </c>
      <c r="D38" s="10" t="s">
        <v>50</v>
      </c>
      <c r="E38" s="10" t="s">
        <v>50</v>
      </c>
      <c r="F38" s="10" t="s">
        <v>50</v>
      </c>
      <c r="G38" s="10" t="s">
        <v>50</v>
      </c>
      <c r="H38" s="10" t="s">
        <v>50</v>
      </c>
      <c r="I38" s="10" t="s">
        <v>50</v>
      </c>
      <c r="J38" s="10" t="s">
        <v>50</v>
      </c>
      <c r="K38" s="10" t="s">
        <v>50</v>
      </c>
      <c r="L38" s="10" t="s">
        <v>50</v>
      </c>
      <c r="M38" s="10" t="s">
        <v>50</v>
      </c>
      <c r="N38" s="10" t="s">
        <v>50</v>
      </c>
      <c r="O38" s="10" t="s">
        <v>50</v>
      </c>
      <c r="P38" s="10" t="s">
        <v>50</v>
      </c>
    </row>
    <row r="39" ht="10" customHeight="1">
</row>
    <row r="40" ht="45" customHeight="1">
      <c r="A40" s="5" t="s">
        <v>1211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ht="10" customHeight="1">
</row>
    <row r="42" ht="45" customHeight="1">
      <c r="A42" s="10" t="s">
        <v>482</v>
      </c>
      <c r="B42" s="10"/>
      <c r="C42" s="10" t="s">
        <v>33</v>
      </c>
      <c r="D42" s="10" t="s">
        <v>1210</v>
      </c>
      <c r="E42" s="10" t="s">
        <v>372</v>
      </c>
      <c r="F42" s="10"/>
      <c r="G42" s="10"/>
      <c r="H42" s="10"/>
      <c r="I42" s="10" t="s">
        <v>636</v>
      </c>
      <c r="J42" s="10"/>
      <c r="K42" s="10"/>
      <c r="L42" s="10"/>
      <c r="M42" s="10" t="s">
        <v>637</v>
      </c>
      <c r="N42" s="10"/>
      <c r="O42" s="10"/>
      <c r="P42" s="10"/>
    </row>
    <row r="43" ht="45" customHeight="1">
      <c r="A43" s="10"/>
      <c r="B43" s="0"/>
      <c r="C43" s="10"/>
      <c r="D43" s="10"/>
      <c r="E43" s="10" t="s">
        <v>600</v>
      </c>
      <c r="F43" s="10" t="s">
        <v>484</v>
      </c>
      <c r="G43" s="10" t="s">
        <v>1176</v>
      </c>
      <c r="H43" s="10" t="s">
        <v>485</v>
      </c>
      <c r="I43" s="10" t="s">
        <v>600</v>
      </c>
      <c r="J43" s="10" t="s">
        <v>484</v>
      </c>
      <c r="K43" s="10" t="s">
        <v>1176</v>
      </c>
      <c r="L43" s="10" t="s">
        <v>485</v>
      </c>
      <c r="M43" s="10" t="s">
        <v>600</v>
      </c>
      <c r="N43" s="10" t="s">
        <v>484</v>
      </c>
      <c r="O43" s="10" t="s">
        <v>1176</v>
      </c>
      <c r="P43" s="10" t="s">
        <v>485</v>
      </c>
    </row>
    <row r="44" ht="20" customHeight="1">
      <c r="A44" s="10" t="s">
        <v>268</v>
      </c>
      <c r="B44" s="10"/>
      <c r="C44" s="10" t="s">
        <v>375</v>
      </c>
      <c r="D44" s="10" t="s">
        <v>376</v>
      </c>
      <c r="E44" s="10" t="s">
        <v>377</v>
      </c>
      <c r="F44" s="10" t="s">
        <v>378</v>
      </c>
      <c r="G44" s="10" t="s">
        <v>417</v>
      </c>
      <c r="H44" s="10" t="s">
        <v>418</v>
      </c>
      <c r="I44" s="10" t="s">
        <v>419</v>
      </c>
      <c r="J44" s="10" t="s">
        <v>420</v>
      </c>
      <c r="K44" s="10" t="s">
        <v>486</v>
      </c>
      <c r="L44" s="10" t="s">
        <v>487</v>
      </c>
      <c r="M44" s="10" t="s">
        <v>570</v>
      </c>
      <c r="N44" s="10" t="s">
        <v>571</v>
      </c>
      <c r="O44" s="10" t="s">
        <v>580</v>
      </c>
      <c r="P44" s="10" t="s">
        <v>904</v>
      </c>
    </row>
    <row r="45" ht="20" customHeight="1">
      <c r="A45" s="10" t="s">
        <v>50</v>
      </c>
      <c r="B45" s="10"/>
      <c r="C45" s="10" t="s">
        <v>50</v>
      </c>
      <c r="D45" s="10" t="s">
        <v>50</v>
      </c>
      <c r="E45" s="10" t="s">
        <v>50</v>
      </c>
      <c r="F45" s="10" t="s">
        <v>50</v>
      </c>
      <c r="G45" s="10" t="s">
        <v>50</v>
      </c>
      <c r="H45" s="10" t="s">
        <v>50</v>
      </c>
      <c r="I45" s="10" t="s">
        <v>50</v>
      </c>
      <c r="J45" s="10" t="s">
        <v>50</v>
      </c>
      <c r="K45" s="10" t="s">
        <v>50</v>
      </c>
      <c r="L45" s="10" t="s">
        <v>50</v>
      </c>
      <c r="M45" s="10" t="s">
        <v>50</v>
      </c>
      <c r="N45" s="10" t="s">
        <v>50</v>
      </c>
      <c r="O45" s="10" t="s">
        <v>50</v>
      </c>
      <c r="P45" s="10" t="s">
        <v>50</v>
      </c>
    </row>
    <row r="46" ht="10" customHeight="1">
</row>
    <row r="47" ht="45" customHeight="1">
      <c r="A47" s="5" t="s">
        <v>1212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ht="10" customHeight="1">
</row>
    <row r="49" ht="45" customHeight="1">
      <c r="A49" s="10" t="s">
        <v>482</v>
      </c>
      <c r="B49" s="10"/>
      <c r="C49" s="10" t="s">
        <v>33</v>
      </c>
      <c r="D49" s="10" t="s">
        <v>1210</v>
      </c>
      <c r="E49" s="10" t="s">
        <v>372</v>
      </c>
      <c r="F49" s="10"/>
      <c r="G49" s="10"/>
      <c r="H49" s="10"/>
      <c r="I49" s="10" t="s">
        <v>636</v>
      </c>
      <c r="J49" s="10"/>
      <c r="K49" s="10"/>
      <c r="L49" s="10"/>
      <c r="M49" s="10" t="s">
        <v>637</v>
      </c>
      <c r="N49" s="10"/>
      <c r="O49" s="10"/>
      <c r="P49" s="10"/>
    </row>
    <row r="50" ht="45" customHeight="1">
      <c r="A50" s="10"/>
      <c r="B50" s="0"/>
      <c r="C50" s="10"/>
      <c r="D50" s="10"/>
      <c r="E50" s="10" t="s">
        <v>600</v>
      </c>
      <c r="F50" s="10" t="s">
        <v>484</v>
      </c>
      <c r="G50" s="10" t="s">
        <v>1176</v>
      </c>
      <c r="H50" s="10" t="s">
        <v>485</v>
      </c>
      <c r="I50" s="10" t="s">
        <v>600</v>
      </c>
      <c r="J50" s="10" t="s">
        <v>484</v>
      </c>
      <c r="K50" s="10" t="s">
        <v>1176</v>
      </c>
      <c r="L50" s="10" t="s">
        <v>485</v>
      </c>
      <c r="M50" s="10" t="s">
        <v>600</v>
      </c>
      <c r="N50" s="10" t="s">
        <v>484</v>
      </c>
      <c r="O50" s="10" t="s">
        <v>1176</v>
      </c>
      <c r="P50" s="10" t="s">
        <v>485</v>
      </c>
    </row>
    <row r="51" ht="20" customHeight="1">
      <c r="A51" s="10" t="s">
        <v>268</v>
      </c>
      <c r="B51" s="10"/>
      <c r="C51" s="10" t="s">
        <v>375</v>
      </c>
      <c r="D51" s="10" t="s">
        <v>376</v>
      </c>
      <c r="E51" s="10" t="s">
        <v>377</v>
      </c>
      <c r="F51" s="10" t="s">
        <v>378</v>
      </c>
      <c r="G51" s="10" t="s">
        <v>417</v>
      </c>
      <c r="H51" s="10" t="s">
        <v>418</v>
      </c>
      <c r="I51" s="10" t="s">
        <v>419</v>
      </c>
      <c r="J51" s="10" t="s">
        <v>420</v>
      </c>
      <c r="K51" s="10" t="s">
        <v>486</v>
      </c>
      <c r="L51" s="10" t="s">
        <v>487</v>
      </c>
      <c r="M51" s="10" t="s">
        <v>570</v>
      </c>
      <c r="N51" s="10" t="s">
        <v>571</v>
      </c>
      <c r="O51" s="10" t="s">
        <v>580</v>
      </c>
      <c r="P51" s="10" t="s">
        <v>904</v>
      </c>
    </row>
    <row r="52" ht="20" customHeight="1">
      <c r="A52" s="10" t="s">
        <v>50</v>
      </c>
      <c r="B52" s="10"/>
      <c r="C52" s="10" t="s">
        <v>50</v>
      </c>
      <c r="D52" s="10" t="s">
        <v>50</v>
      </c>
      <c r="E52" s="10" t="s">
        <v>50</v>
      </c>
      <c r="F52" s="10" t="s">
        <v>50</v>
      </c>
      <c r="G52" s="10" t="s">
        <v>50</v>
      </c>
      <c r="H52" s="10" t="s">
        <v>50</v>
      </c>
      <c r="I52" s="10" t="s">
        <v>50</v>
      </c>
      <c r="J52" s="10" t="s">
        <v>50</v>
      </c>
      <c r="K52" s="10" t="s">
        <v>50</v>
      </c>
      <c r="L52" s="10" t="s">
        <v>50</v>
      </c>
      <c r="M52" s="10" t="s">
        <v>50</v>
      </c>
      <c r="N52" s="10" t="s">
        <v>50</v>
      </c>
      <c r="O52" s="10" t="s">
        <v>50</v>
      </c>
      <c r="P52" s="10" t="s">
        <v>50</v>
      </c>
    </row>
    <row r="53" ht="10" customHeight="1">
</row>
    <row r="54" ht="45" customHeight="1">
      <c r="A54" s="5" t="s">
        <v>626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ht="10" customHeight="1">
</row>
    <row r="56" ht="45" customHeight="1">
      <c r="A56" s="10" t="s">
        <v>32</v>
      </c>
      <c r="B56" s="10"/>
      <c r="C56" s="10" t="s">
        <v>494</v>
      </c>
      <c r="D56" s="10" t="s">
        <v>33</v>
      </c>
      <c r="E56" s="10" t="s">
        <v>36</v>
      </c>
      <c r="F56" s="10"/>
      <c r="G56" s="10"/>
    </row>
    <row r="57" ht="45" customHeight="1">
      <c r="A57" s="10"/>
      <c r="B57" s="0"/>
      <c r="C57" s="10"/>
      <c r="D57" s="10"/>
      <c r="E57" s="10" t="s">
        <v>372</v>
      </c>
      <c r="F57" s="10" t="s">
        <v>373</v>
      </c>
      <c r="G57" s="10" t="s">
        <v>374</v>
      </c>
    </row>
    <row r="58" ht="20" customHeight="1">
      <c r="A58" s="10" t="s">
        <v>268</v>
      </c>
      <c r="B58" s="10"/>
      <c r="C58" s="10" t="s">
        <v>375</v>
      </c>
      <c r="D58" s="10" t="s">
        <v>376</v>
      </c>
      <c r="E58" s="10" t="s">
        <v>377</v>
      </c>
      <c r="F58" s="10" t="s">
        <v>378</v>
      </c>
      <c r="G58" s="10" t="s">
        <v>417</v>
      </c>
    </row>
    <row r="59" ht="20" customHeight="1">
      <c r="A59" s="10" t="s">
        <v>50</v>
      </c>
      <c r="B59" s="10"/>
      <c r="C59" s="10" t="s">
        <v>50</v>
      </c>
      <c r="D59" s="10" t="s">
        <v>50</v>
      </c>
      <c r="E59" s="10" t="s">
        <v>50</v>
      </c>
      <c r="F59" s="10" t="s">
        <v>50</v>
      </c>
      <c r="G59" s="10" t="s">
        <v>50</v>
      </c>
    </row>
    <row r="60" ht="10" customHeight="1">
</row>
    <row r="61" ht="45" customHeight="1">
      <c r="A61" s="5" t="s">
        <v>499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ht="10" customHeight="1">
</row>
    <row r="63" ht="45" customHeight="1">
      <c r="A63" s="10" t="s">
        <v>32</v>
      </c>
      <c r="B63" s="10"/>
      <c r="C63" s="10" t="s">
        <v>33</v>
      </c>
      <c r="D63" s="10" t="s">
        <v>36</v>
      </c>
      <c r="E63" s="10"/>
      <c r="F63" s="10"/>
    </row>
    <row r="64" ht="45" customHeight="1">
      <c r="A64" s="10"/>
      <c r="B64" s="0"/>
      <c r="C64" s="10"/>
      <c r="D64" s="10" t="s">
        <v>372</v>
      </c>
      <c r="E64" s="10" t="s">
        <v>373</v>
      </c>
      <c r="F64" s="10" t="s">
        <v>374</v>
      </c>
    </row>
    <row r="65" ht="20" customHeight="1">
      <c r="A65" s="10" t="s">
        <v>268</v>
      </c>
      <c r="B65" s="10"/>
      <c r="C65" s="10" t="s">
        <v>375</v>
      </c>
      <c r="D65" s="10" t="s">
        <v>376</v>
      </c>
      <c r="E65" s="10" t="s">
        <v>377</v>
      </c>
      <c r="F65" s="10" t="s">
        <v>378</v>
      </c>
    </row>
    <row r="66" ht="20" customHeight="1">
      <c r="A66" s="10" t="s">
        <v>50</v>
      </c>
      <c r="B66" s="10"/>
      <c r="C66" s="10" t="s">
        <v>50</v>
      </c>
      <c r="D66" s="10" t="s">
        <v>50</v>
      </c>
      <c r="E66" s="10" t="s">
        <v>50</v>
      </c>
      <c r="F66" s="10" t="s">
        <v>50</v>
      </c>
    </row>
  </sheetData>
  <sheetProtection password="C213" sheet="1" objects="1" scenarios="1"/>
  <mergeCells>
    <mergeCell ref="A2:P2"/>
    <mergeCell ref="A4:N4"/>
    <mergeCell ref="B7:N7"/>
    <mergeCell ref="B8:N8"/>
    <mergeCell ref="B9:N9"/>
    <mergeCell ref="A11:P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P23"/>
    <mergeCell ref="A25:B26"/>
    <mergeCell ref="C25:C26"/>
    <mergeCell ref="D25:F25"/>
    <mergeCell ref="A27:B27"/>
    <mergeCell ref="A28:B28"/>
    <mergeCell ref="A29:B29"/>
    <mergeCell ref="A30:B30"/>
    <mergeCell ref="A31:B31"/>
    <mergeCell ref="A33:P33"/>
    <mergeCell ref="A35:B36"/>
    <mergeCell ref="C35:C36"/>
    <mergeCell ref="D35:D36"/>
    <mergeCell ref="E35:H35"/>
    <mergeCell ref="I35:L35"/>
    <mergeCell ref="M35:P35"/>
    <mergeCell ref="A37:B37"/>
    <mergeCell ref="A38:B38"/>
    <mergeCell ref="A40:P40"/>
    <mergeCell ref="A42:B43"/>
    <mergeCell ref="C42:C43"/>
    <mergeCell ref="D42:D43"/>
    <mergeCell ref="E42:H42"/>
    <mergeCell ref="I42:L42"/>
    <mergeCell ref="M42:P42"/>
    <mergeCell ref="A44:B44"/>
    <mergeCell ref="A45:B45"/>
    <mergeCell ref="A47:P47"/>
    <mergeCell ref="A49:B50"/>
    <mergeCell ref="C49:C50"/>
    <mergeCell ref="D49:D50"/>
    <mergeCell ref="E49:H49"/>
    <mergeCell ref="I49:L49"/>
    <mergeCell ref="M49:P49"/>
    <mergeCell ref="A51:B51"/>
    <mergeCell ref="A52:B52"/>
    <mergeCell ref="A54:P54"/>
    <mergeCell ref="A56:B57"/>
    <mergeCell ref="C56:C57"/>
    <mergeCell ref="D56:D57"/>
    <mergeCell ref="E56:G56"/>
    <mergeCell ref="A58:B58"/>
    <mergeCell ref="A59:B59"/>
    <mergeCell ref="A61:P61"/>
    <mergeCell ref="A63:B64"/>
    <mergeCell ref="C63:C64"/>
    <mergeCell ref="D63:F63"/>
    <mergeCell ref="A65:B65"/>
    <mergeCell ref="A66:B66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&amp;R&amp;L&amp;"Verdana,Полужирный"&amp;K000000&amp;R&amp;"Verdana,Полужирный"&amp;K00-014Подготовлено в ЭС РАМЗЭС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6" width="17.19" customWidth="1"/>
  </cols>
  <sheetData>
    <row r="1" ht="10" customHeight="1">
</row>
    <row r="2" ht="45" customHeight="1">
      <c r="A2" s="4" t="s">
        <v>1213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4" t="s">
        <v>19</v>
      </c>
      <c r="P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24" t="s">
        <v>361</v>
      </c>
      <c r="P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24" t="s">
        <v>363</v>
      </c>
      <c r="P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4" t="s">
        <v>366</v>
      </c>
      <c r="P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4"/>
      <c r="P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4" t="s">
        <v>29</v>
      </c>
      <c r="P9" s="10" t="s">
        <v>30</v>
      </c>
    </row>
    <row r="10" ht="10" customHeight="1">
</row>
    <row r="11" ht="45" customHeight="1">
      <c r="A11" s="5" t="s">
        <v>1214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20" customHeight="1">
      <c r="A18" s="11" t="s">
        <v>1215</v>
      </c>
      <c r="B18" s="11"/>
      <c r="C18" s="10" t="s">
        <v>384</v>
      </c>
      <c r="D18" s="18">
        <v>0</v>
      </c>
      <c r="E18" s="18">
        <v>0</v>
      </c>
      <c r="F18" s="18">
        <v>0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1185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1216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20" customHeight="1">
      <c r="A28" s="11" t="s">
        <v>1215</v>
      </c>
      <c r="B28" s="11"/>
      <c r="C28" s="10" t="s">
        <v>380</v>
      </c>
      <c r="D28" s="18">
        <v>0</v>
      </c>
      <c r="E28" s="18">
        <v>0</v>
      </c>
      <c r="F28" s="18">
        <v>0</v>
      </c>
    </row>
    <row r="29" ht="50" customHeight="1">
      <c r="A29" s="11" t="s">
        <v>539</v>
      </c>
      <c r="B29" s="11"/>
      <c r="C29" s="10" t="s">
        <v>390</v>
      </c>
      <c r="D29" s="18">
        <f>SUM(D28:D28)</f>
      </c>
      <c r="E29" s="18">
        <f>SUM(E28:E28)</f>
      </c>
      <c r="F29" s="18">
        <f>SUM(F28:F28)</f>
      </c>
    </row>
    <row r="30" ht="10" customHeight="1">
</row>
    <row r="31" ht="45" customHeight="1">
      <c r="A31" s="5" t="s">
        <v>1217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ht="10" customHeight="1">
</row>
    <row r="33" ht="45" customHeight="1">
      <c r="A33" s="10" t="s">
        <v>482</v>
      </c>
      <c r="B33" s="10"/>
      <c r="C33" s="10" t="s">
        <v>33</v>
      </c>
      <c r="D33" s="10" t="s">
        <v>1210</v>
      </c>
      <c r="E33" s="10" t="s">
        <v>372</v>
      </c>
      <c r="F33" s="10"/>
      <c r="G33" s="10"/>
      <c r="H33" s="10"/>
      <c r="I33" s="10" t="s">
        <v>636</v>
      </c>
      <c r="J33" s="10"/>
      <c r="K33" s="10"/>
      <c r="L33" s="10"/>
      <c r="M33" s="10" t="s">
        <v>637</v>
      </c>
      <c r="N33" s="10"/>
      <c r="O33" s="10"/>
      <c r="P33" s="10"/>
    </row>
    <row r="34" ht="45" customHeight="1">
      <c r="A34" s="10"/>
      <c r="B34" s="0"/>
      <c r="C34" s="10"/>
      <c r="D34" s="10"/>
      <c r="E34" s="10" t="s">
        <v>600</v>
      </c>
      <c r="F34" s="10" t="s">
        <v>484</v>
      </c>
      <c r="G34" s="10" t="s">
        <v>1176</v>
      </c>
      <c r="H34" s="10" t="s">
        <v>485</v>
      </c>
      <c r="I34" s="10" t="s">
        <v>600</v>
      </c>
      <c r="J34" s="10" t="s">
        <v>484</v>
      </c>
      <c r="K34" s="10" t="s">
        <v>1176</v>
      </c>
      <c r="L34" s="10" t="s">
        <v>485</v>
      </c>
      <c r="M34" s="10" t="s">
        <v>600</v>
      </c>
      <c r="N34" s="10" t="s">
        <v>484</v>
      </c>
      <c r="O34" s="10" t="s">
        <v>1176</v>
      </c>
      <c r="P34" s="10" t="s">
        <v>485</v>
      </c>
    </row>
    <row r="35" ht="20" customHeight="1">
      <c r="A35" s="10" t="s">
        <v>268</v>
      </c>
      <c r="B35" s="10"/>
      <c r="C35" s="10" t="s">
        <v>375</v>
      </c>
      <c r="D35" s="10" t="s">
        <v>376</v>
      </c>
      <c r="E35" s="10" t="s">
        <v>377</v>
      </c>
      <c r="F35" s="10" t="s">
        <v>378</v>
      </c>
      <c r="G35" s="10" t="s">
        <v>417</v>
      </c>
      <c r="H35" s="10" t="s">
        <v>418</v>
      </c>
      <c r="I35" s="10" t="s">
        <v>419</v>
      </c>
      <c r="J35" s="10" t="s">
        <v>420</v>
      </c>
      <c r="K35" s="10" t="s">
        <v>486</v>
      </c>
      <c r="L35" s="10" t="s">
        <v>487</v>
      </c>
      <c r="M35" s="10" t="s">
        <v>570</v>
      </c>
      <c r="N35" s="10" t="s">
        <v>571</v>
      </c>
      <c r="O35" s="10" t="s">
        <v>580</v>
      </c>
      <c r="P35" s="10" t="s">
        <v>904</v>
      </c>
    </row>
    <row r="36" ht="20" customHeight="1">
      <c r="A36" s="10" t="s">
        <v>50</v>
      </c>
      <c r="B36" s="10"/>
      <c r="C36" s="10" t="s">
        <v>50</v>
      </c>
      <c r="D36" s="10" t="s">
        <v>50</v>
      </c>
      <c r="E36" s="10" t="s">
        <v>50</v>
      </c>
      <c r="F36" s="10" t="s">
        <v>50</v>
      </c>
      <c r="G36" s="10" t="s">
        <v>50</v>
      </c>
      <c r="H36" s="10" t="s">
        <v>50</v>
      </c>
      <c r="I36" s="10" t="s">
        <v>50</v>
      </c>
      <c r="J36" s="10" t="s">
        <v>50</v>
      </c>
      <c r="K36" s="10" t="s">
        <v>50</v>
      </c>
      <c r="L36" s="10" t="s">
        <v>50</v>
      </c>
      <c r="M36" s="10" t="s">
        <v>50</v>
      </c>
      <c r="N36" s="10" t="s">
        <v>50</v>
      </c>
      <c r="O36" s="10" t="s">
        <v>50</v>
      </c>
      <c r="P36" s="10" t="s">
        <v>50</v>
      </c>
    </row>
    <row r="37" ht="10" customHeight="1">
</row>
    <row r="38" ht="45" customHeight="1">
      <c r="A38" s="5" t="s">
        <v>626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ht="10" customHeight="1">
</row>
    <row r="40" ht="45" customHeight="1">
      <c r="A40" s="10" t="s">
        <v>32</v>
      </c>
      <c r="B40" s="10"/>
      <c r="C40" s="10" t="s">
        <v>494</v>
      </c>
      <c r="D40" s="10" t="s">
        <v>33</v>
      </c>
      <c r="E40" s="10" t="s">
        <v>36</v>
      </c>
      <c r="F40" s="10"/>
      <c r="G40" s="10"/>
    </row>
    <row r="41" ht="45" customHeight="1">
      <c r="A41" s="10"/>
      <c r="B41" s="0"/>
      <c r="C41" s="10"/>
      <c r="D41" s="10"/>
      <c r="E41" s="10" t="s">
        <v>372</v>
      </c>
      <c r="F41" s="10" t="s">
        <v>373</v>
      </c>
      <c r="G41" s="10" t="s">
        <v>374</v>
      </c>
    </row>
    <row r="42" ht="20" customHeight="1">
      <c r="A42" s="10" t="s">
        <v>268</v>
      </c>
      <c r="B42" s="10"/>
      <c r="C42" s="10" t="s">
        <v>375</v>
      </c>
      <c r="D42" s="10" t="s">
        <v>376</v>
      </c>
      <c r="E42" s="10" t="s">
        <v>377</v>
      </c>
      <c r="F42" s="10" t="s">
        <v>378</v>
      </c>
      <c r="G42" s="10" t="s">
        <v>417</v>
      </c>
    </row>
    <row r="43" ht="20" customHeight="1">
      <c r="A43" s="10" t="s">
        <v>50</v>
      </c>
      <c r="B43" s="10"/>
      <c r="C43" s="10" t="s">
        <v>50</v>
      </c>
      <c r="D43" s="10" t="s">
        <v>50</v>
      </c>
      <c r="E43" s="10" t="s">
        <v>50</v>
      </c>
      <c r="F43" s="10" t="s">
        <v>50</v>
      </c>
      <c r="G43" s="10" t="s">
        <v>50</v>
      </c>
    </row>
    <row r="44" ht="10" customHeight="1">
</row>
    <row r="45" ht="45" customHeight="1">
      <c r="A45" s="5" t="s">
        <v>499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ht="10" customHeight="1">
</row>
    <row r="47" ht="45" customHeight="1">
      <c r="A47" s="10" t="s">
        <v>32</v>
      </c>
      <c r="B47" s="10"/>
      <c r="C47" s="10" t="s">
        <v>33</v>
      </c>
      <c r="D47" s="10" t="s">
        <v>36</v>
      </c>
      <c r="E47" s="10"/>
      <c r="F47" s="10"/>
    </row>
    <row r="48" ht="45" customHeight="1">
      <c r="A48" s="10"/>
      <c r="B48" s="0"/>
      <c r="C48" s="10"/>
      <c r="D48" s="10" t="s">
        <v>372</v>
      </c>
      <c r="E48" s="10" t="s">
        <v>373</v>
      </c>
      <c r="F48" s="10" t="s">
        <v>374</v>
      </c>
    </row>
    <row r="49" ht="20" customHeight="1">
      <c r="A49" s="10" t="s">
        <v>268</v>
      </c>
      <c r="B49" s="10"/>
      <c r="C49" s="10" t="s">
        <v>375</v>
      </c>
      <c r="D49" s="10" t="s">
        <v>376</v>
      </c>
      <c r="E49" s="10" t="s">
        <v>377</v>
      </c>
      <c r="F49" s="10" t="s">
        <v>378</v>
      </c>
    </row>
    <row r="50" ht="20" customHeight="1">
      <c r="A50" s="10" t="s">
        <v>50</v>
      </c>
      <c r="B50" s="10"/>
      <c r="C50" s="10" t="s">
        <v>50</v>
      </c>
      <c r="D50" s="10" t="s">
        <v>50</v>
      </c>
      <c r="E50" s="10" t="s">
        <v>50</v>
      </c>
      <c r="F50" s="10" t="s">
        <v>50</v>
      </c>
    </row>
  </sheetData>
  <sheetProtection password="C213" sheet="1" objects="1" scenarios="1"/>
  <mergeCells>
    <mergeCell ref="A2:P2"/>
    <mergeCell ref="A4:N4"/>
    <mergeCell ref="B7:N7"/>
    <mergeCell ref="B8:N8"/>
    <mergeCell ref="B9:N9"/>
    <mergeCell ref="A11:P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P23"/>
    <mergeCell ref="A25:B26"/>
    <mergeCell ref="C25:C26"/>
    <mergeCell ref="D25:F25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35:B35"/>
    <mergeCell ref="A36:B36"/>
    <mergeCell ref="A38:P38"/>
    <mergeCell ref="A40:B41"/>
    <mergeCell ref="C40:C41"/>
    <mergeCell ref="D40:D41"/>
    <mergeCell ref="E40:G40"/>
    <mergeCell ref="A42:B42"/>
    <mergeCell ref="A43:B43"/>
    <mergeCell ref="A45:P45"/>
    <mergeCell ref="A47:B48"/>
    <mergeCell ref="C47:C48"/>
    <mergeCell ref="D47:F47"/>
    <mergeCell ref="A49:B49"/>
    <mergeCell ref="A50:B50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&amp;R&amp;L&amp;"Verdana,Полужирный"&amp;K000000&amp;R&amp;"Verdana,Полужирный"&amp;K00-014Подготовлено в ЭС РАМЗЭС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3" width="17.19" customWidth="1"/>
  </cols>
  <sheetData>
    <row r="1" ht="10" customHeight="1">
</row>
    <row r="2" ht="45" customHeight="1">
      <c r="A2" s="4" t="s">
        <v>1218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24" t="s">
        <v>19</v>
      </c>
      <c r="M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24" t="s">
        <v>361</v>
      </c>
      <c r="M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24" t="s">
        <v>363</v>
      </c>
      <c r="M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4" t="s">
        <v>366</v>
      </c>
      <c r="M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4"/>
      <c r="M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24" t="s">
        <v>29</v>
      </c>
      <c r="M9" s="10" t="s">
        <v>30</v>
      </c>
    </row>
    <row r="10" ht="10" customHeight="1">
</row>
    <row r="11" ht="45" customHeight="1">
      <c r="A11" s="5" t="s">
        <v>1219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20" customHeight="1">
      <c r="A16" s="10" t="s">
        <v>50</v>
      </c>
      <c r="B16" s="10"/>
      <c r="C16" s="10" t="s">
        <v>50</v>
      </c>
      <c r="D16" s="10" t="s">
        <v>50</v>
      </c>
      <c r="E16" s="10" t="s">
        <v>50</v>
      </c>
      <c r="F16" s="10" t="s">
        <v>50</v>
      </c>
    </row>
    <row r="17" ht="10" customHeight="1">
</row>
    <row r="18" ht="45" customHeight="1">
      <c r="A18" s="5" t="s">
        <v>1220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ht="10" customHeight="1">
</row>
    <row r="20" ht="45" customHeight="1">
      <c r="A20" s="10" t="s">
        <v>32</v>
      </c>
      <c r="B20" s="10"/>
      <c r="C20" s="10" t="s">
        <v>33</v>
      </c>
      <c r="D20" s="10" t="s">
        <v>36</v>
      </c>
      <c r="E20" s="10"/>
      <c r="F20" s="10"/>
    </row>
    <row r="21" ht="45" customHeight="1">
      <c r="A21" s="10"/>
      <c r="B21" s="0"/>
      <c r="C21" s="10"/>
      <c r="D21" s="10" t="s">
        <v>372</v>
      </c>
      <c r="E21" s="10" t="s">
        <v>373</v>
      </c>
      <c r="F21" s="10" t="s">
        <v>374</v>
      </c>
    </row>
    <row r="22" ht="20" customHeight="1">
      <c r="A22" s="10" t="s">
        <v>268</v>
      </c>
      <c r="B22" s="10"/>
      <c r="C22" s="10" t="s">
        <v>375</v>
      </c>
      <c r="D22" s="10" t="s">
        <v>376</v>
      </c>
      <c r="E22" s="10" t="s">
        <v>377</v>
      </c>
      <c r="F22" s="10" t="s">
        <v>378</v>
      </c>
    </row>
    <row r="23" ht="20" customHeight="1">
      <c r="A23" s="10" t="s">
        <v>50</v>
      </c>
      <c r="B23" s="10"/>
      <c r="C23" s="10" t="s">
        <v>50</v>
      </c>
      <c r="D23" s="10" t="s">
        <v>50</v>
      </c>
      <c r="E23" s="10" t="s">
        <v>50</v>
      </c>
      <c r="F23" s="10" t="s">
        <v>50</v>
      </c>
    </row>
    <row r="24" ht="10" customHeight="1">
</row>
    <row r="25" ht="45" customHeight="1">
      <c r="A25" s="5" t="s">
        <v>1221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ht="10" customHeight="1">
</row>
    <row r="27" ht="45" customHeight="1">
      <c r="A27" s="10" t="s">
        <v>1222</v>
      </c>
      <c r="B27" s="10"/>
      <c r="C27" s="10" t="s">
        <v>1223</v>
      </c>
      <c r="D27" s="10" t="s">
        <v>33</v>
      </c>
      <c r="E27" s="10" t="s">
        <v>372</v>
      </c>
      <c r="F27" s="10"/>
      <c r="G27" s="10"/>
      <c r="H27" s="10" t="s">
        <v>636</v>
      </c>
      <c r="I27" s="10"/>
      <c r="J27" s="10"/>
      <c r="K27" s="10" t="s">
        <v>637</v>
      </c>
      <c r="L27" s="10"/>
      <c r="M27" s="10"/>
    </row>
    <row r="28" ht="45" customHeight="1">
      <c r="A28" s="10"/>
      <c r="B28" s="0"/>
      <c r="C28" s="10"/>
      <c r="D28" s="10"/>
      <c r="E28" s="10" t="s">
        <v>1224</v>
      </c>
      <c r="F28" s="10" t="s">
        <v>1225</v>
      </c>
      <c r="G28" s="10" t="s">
        <v>485</v>
      </c>
      <c r="H28" s="10" t="s">
        <v>1224</v>
      </c>
      <c r="I28" s="10" t="s">
        <v>1225</v>
      </c>
      <c r="J28" s="10" t="s">
        <v>485</v>
      </c>
      <c r="K28" s="10" t="s">
        <v>1224</v>
      </c>
      <c r="L28" s="10" t="s">
        <v>1225</v>
      </c>
      <c r="M28" s="10" t="s">
        <v>485</v>
      </c>
    </row>
    <row r="29" ht="20" customHeight="1">
      <c r="A29" s="10" t="s">
        <v>268</v>
      </c>
      <c r="B29" s="10"/>
      <c r="C29" s="10" t="s">
        <v>375</v>
      </c>
      <c r="D29" s="10" t="s">
        <v>376</v>
      </c>
      <c r="E29" s="10" t="s">
        <v>377</v>
      </c>
      <c r="F29" s="10" t="s">
        <v>378</v>
      </c>
      <c r="G29" s="10" t="s">
        <v>417</v>
      </c>
      <c r="H29" s="10" t="s">
        <v>418</v>
      </c>
      <c r="I29" s="10" t="s">
        <v>419</v>
      </c>
      <c r="J29" s="10" t="s">
        <v>420</v>
      </c>
      <c r="K29" s="10" t="s">
        <v>486</v>
      </c>
      <c r="L29" s="10" t="s">
        <v>487</v>
      </c>
      <c r="M29" s="10" t="s">
        <v>570</v>
      </c>
    </row>
    <row r="30" ht="20" customHeight="1">
      <c r="A30" s="10" t="s">
        <v>50</v>
      </c>
      <c r="B30" s="10"/>
      <c r="C30" s="10" t="s">
        <v>50</v>
      </c>
      <c r="D30" s="10" t="s">
        <v>50</v>
      </c>
      <c r="E30" s="10" t="s">
        <v>50</v>
      </c>
      <c r="F30" s="10" t="s">
        <v>50</v>
      </c>
      <c r="G30" s="10" t="s">
        <v>50</v>
      </c>
      <c r="H30" s="10" t="s">
        <v>50</v>
      </c>
      <c r="I30" s="10" t="s">
        <v>50</v>
      </c>
      <c r="J30" s="10" t="s">
        <v>50</v>
      </c>
      <c r="K30" s="10" t="s">
        <v>50</v>
      </c>
      <c r="L30" s="10" t="s">
        <v>50</v>
      </c>
      <c r="M30" s="10" t="s">
        <v>50</v>
      </c>
    </row>
    <row r="31" ht="10" customHeight="1">
</row>
    <row r="32" ht="45" customHeight="1">
      <c r="A32" s="5" t="s">
        <v>626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ht="10" customHeight="1">
</row>
    <row r="34" ht="45" customHeight="1">
      <c r="A34" s="10" t="s">
        <v>32</v>
      </c>
      <c r="B34" s="10"/>
      <c r="C34" s="10" t="s">
        <v>494</v>
      </c>
      <c r="D34" s="10" t="s">
        <v>33</v>
      </c>
      <c r="E34" s="10" t="s">
        <v>36</v>
      </c>
      <c r="F34" s="10"/>
      <c r="G34" s="10"/>
    </row>
    <row r="35" ht="45" customHeight="1">
      <c r="A35" s="10"/>
      <c r="B35" s="0"/>
      <c r="C35" s="10"/>
      <c r="D35" s="10"/>
      <c r="E35" s="10" t="s">
        <v>372</v>
      </c>
      <c r="F35" s="10" t="s">
        <v>373</v>
      </c>
      <c r="G35" s="10" t="s">
        <v>374</v>
      </c>
    </row>
    <row r="36" ht="20" customHeight="1">
      <c r="A36" s="10" t="s">
        <v>268</v>
      </c>
      <c r="B36" s="10"/>
      <c r="C36" s="10" t="s">
        <v>375</v>
      </c>
      <c r="D36" s="10" t="s">
        <v>376</v>
      </c>
      <c r="E36" s="10" t="s">
        <v>377</v>
      </c>
      <c r="F36" s="10" t="s">
        <v>378</v>
      </c>
      <c r="G36" s="10" t="s">
        <v>417</v>
      </c>
    </row>
    <row r="37" ht="20" customHeight="1">
      <c r="A37" s="10" t="s">
        <v>50</v>
      </c>
      <c r="B37" s="10"/>
      <c r="C37" s="10" t="s">
        <v>50</v>
      </c>
      <c r="D37" s="10" t="s">
        <v>50</v>
      </c>
      <c r="E37" s="10" t="s">
        <v>50</v>
      </c>
      <c r="F37" s="10" t="s">
        <v>50</v>
      </c>
      <c r="G37" s="10" t="s">
        <v>50</v>
      </c>
    </row>
    <row r="38" ht="10" customHeight="1">
</row>
    <row r="39" ht="45" customHeight="1">
      <c r="A39" s="5" t="s">
        <v>499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ht="10" customHeight="1">
</row>
    <row r="41" ht="45" customHeight="1">
      <c r="A41" s="10" t="s">
        <v>32</v>
      </c>
      <c r="B41" s="10"/>
      <c r="C41" s="10" t="s">
        <v>33</v>
      </c>
      <c r="D41" s="10" t="s">
        <v>36</v>
      </c>
      <c r="E41" s="10"/>
      <c r="F41" s="10"/>
    </row>
    <row r="42" ht="45" customHeight="1">
      <c r="A42" s="10"/>
      <c r="B42" s="0"/>
      <c r="C42" s="10"/>
      <c r="D42" s="10" t="s">
        <v>372</v>
      </c>
      <c r="E42" s="10" t="s">
        <v>373</v>
      </c>
      <c r="F42" s="10" t="s">
        <v>374</v>
      </c>
    </row>
    <row r="43" ht="20" customHeight="1">
      <c r="A43" s="10" t="s">
        <v>268</v>
      </c>
      <c r="B43" s="10"/>
      <c r="C43" s="10" t="s">
        <v>375</v>
      </c>
      <c r="D43" s="10" t="s">
        <v>376</v>
      </c>
      <c r="E43" s="10" t="s">
        <v>377</v>
      </c>
      <c r="F43" s="10" t="s">
        <v>378</v>
      </c>
    </row>
    <row r="44" ht="20" customHeight="1">
      <c r="A44" s="10" t="s">
        <v>50</v>
      </c>
      <c r="B44" s="10"/>
      <c r="C44" s="10" t="s">
        <v>50</v>
      </c>
      <c r="D44" s="10" t="s">
        <v>50</v>
      </c>
      <c r="E44" s="10" t="s">
        <v>50</v>
      </c>
      <c r="F44" s="10" t="s">
        <v>50</v>
      </c>
    </row>
  </sheetData>
  <sheetProtection password="C213" sheet="1" objects="1" scenarios="1"/>
  <mergeCells>
    <mergeCell ref="A2:M2"/>
    <mergeCell ref="A4:K4"/>
    <mergeCell ref="B7:K7"/>
    <mergeCell ref="B8:K8"/>
    <mergeCell ref="B9:K9"/>
    <mergeCell ref="A11:M11"/>
    <mergeCell ref="A13:B14"/>
    <mergeCell ref="C13:C14"/>
    <mergeCell ref="D13:F13"/>
    <mergeCell ref="A15:B15"/>
    <mergeCell ref="A16:B16"/>
    <mergeCell ref="A18:M18"/>
    <mergeCell ref="A20:B21"/>
    <mergeCell ref="C20:C21"/>
    <mergeCell ref="D20:F20"/>
    <mergeCell ref="A22:B22"/>
    <mergeCell ref="A23:B23"/>
    <mergeCell ref="A25:M25"/>
    <mergeCell ref="A27:B28"/>
    <mergeCell ref="C27:C28"/>
    <mergeCell ref="D27:D28"/>
    <mergeCell ref="E27:G27"/>
    <mergeCell ref="H27:J27"/>
    <mergeCell ref="K27:M27"/>
    <mergeCell ref="A29:B29"/>
    <mergeCell ref="A30:B30"/>
    <mergeCell ref="A32:M32"/>
    <mergeCell ref="A34:B35"/>
    <mergeCell ref="C34:C35"/>
    <mergeCell ref="D34:D35"/>
    <mergeCell ref="E34:G34"/>
    <mergeCell ref="A36:B36"/>
    <mergeCell ref="A37:B37"/>
    <mergeCell ref="A39:M39"/>
    <mergeCell ref="A41:B42"/>
    <mergeCell ref="C41:C42"/>
    <mergeCell ref="D41:F41"/>
    <mergeCell ref="A43:B43"/>
    <mergeCell ref="A44:B44"/>
  </mergeCells>
  <phoneticPr fontId="0" type="noConversion"/>
  <pageMargins left="0.4" right="0.4" top="0.4" bottom="0.4" header="0.1" footer="0.1"/>
  <pageSetup paperSize="9" fitToHeight="0" orientation="landscape" verticalDpi="0" r:id="rId13"/>
  <headerFooter>
    <oddHeader>&amp;R&amp;L&amp;"Verdana,Полужирный"&amp;K000000&amp;R&amp;"Verdana,Полужирный"&amp;K00-014Подготовлено в ЭС РАМЗЭС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2" width="17.19" customWidth="1"/>
  </cols>
  <sheetData>
    <row r="1" ht="10" customHeight="1">
</row>
    <row r="2" ht="45" customHeight="1">
      <c r="A2" s="4" t="s">
        <v>1226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24" t="s">
        <v>19</v>
      </c>
      <c r="L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24" t="s">
        <v>361</v>
      </c>
      <c r="L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24" t="s">
        <v>363</v>
      </c>
      <c r="L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4" t="s">
        <v>366</v>
      </c>
      <c r="L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4"/>
      <c r="L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24" t="s">
        <v>29</v>
      </c>
      <c r="L9" s="10" t="s">
        <v>30</v>
      </c>
    </row>
    <row r="10" ht="10" customHeight="1">
</row>
    <row r="11" ht="45" customHeight="1">
      <c r="A11" s="5" t="s">
        <v>1227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40" customHeight="1">
      <c r="A18" s="11" t="s">
        <v>1228</v>
      </c>
      <c r="B18" s="11"/>
      <c r="C18" s="10" t="s">
        <v>384</v>
      </c>
      <c r="D18" s="18">
        <v>0</v>
      </c>
      <c r="E18" s="18">
        <v>0</v>
      </c>
      <c r="F18" s="18">
        <v>0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1229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1230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80" customHeight="1">
      <c r="A28" s="11" t="s">
        <v>1231</v>
      </c>
      <c r="B28" s="11"/>
      <c r="C28" s="10" t="s">
        <v>380</v>
      </c>
      <c r="D28" s="18">
        <v>0</v>
      </c>
      <c r="E28" s="18">
        <v>0</v>
      </c>
      <c r="F28" s="18">
        <v>0</v>
      </c>
    </row>
    <row r="29" ht="100" customHeight="1">
      <c r="A29" s="11" t="s">
        <v>1232</v>
      </c>
      <c r="B29" s="11"/>
      <c r="C29" s="10" t="s">
        <v>382</v>
      </c>
      <c r="D29" s="18">
        <v>0</v>
      </c>
      <c r="E29" s="18">
        <v>0</v>
      </c>
      <c r="F29" s="18">
        <v>0</v>
      </c>
    </row>
    <row r="30" ht="50" customHeight="1">
      <c r="A30" s="11" t="s">
        <v>404</v>
      </c>
      <c r="B30" s="11"/>
      <c r="C30" s="10" t="s">
        <v>390</v>
      </c>
      <c r="D30" s="18">
        <f>SUM(D28:D29)</f>
      </c>
      <c r="E30" s="18">
        <f>SUM(E28:E29)</f>
      </c>
      <c r="F30" s="18">
        <f>SUM(F28:F29)</f>
      </c>
    </row>
    <row r="31" ht="10" customHeight="1">
</row>
    <row r="32" ht="45" customHeight="1">
      <c r="A32" s="5" t="s">
        <v>1233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ht="10" customHeight="1">
</row>
    <row r="34" ht="45" customHeight="1">
      <c r="A34" s="10" t="s">
        <v>32</v>
      </c>
      <c r="B34" s="10"/>
      <c r="C34" s="10" t="s">
        <v>33</v>
      </c>
      <c r="D34" s="10" t="s">
        <v>372</v>
      </c>
      <c r="E34" s="10"/>
      <c r="F34" s="10"/>
      <c r="G34" s="10" t="s">
        <v>636</v>
      </c>
      <c r="H34" s="10"/>
      <c r="I34" s="10"/>
      <c r="J34" s="10" t="s">
        <v>637</v>
      </c>
      <c r="K34" s="10"/>
      <c r="L34" s="10"/>
    </row>
    <row r="35" ht="45" customHeight="1">
      <c r="A35" s="10"/>
      <c r="B35" s="0"/>
      <c r="C35" s="10"/>
      <c r="D35" s="10" t="s">
        <v>1224</v>
      </c>
      <c r="E35" s="10" t="s">
        <v>1225</v>
      </c>
      <c r="F35" s="10" t="s">
        <v>485</v>
      </c>
      <c r="G35" s="10" t="s">
        <v>1224</v>
      </c>
      <c r="H35" s="10" t="s">
        <v>1225</v>
      </c>
      <c r="I35" s="10" t="s">
        <v>485</v>
      </c>
      <c r="J35" s="10" t="s">
        <v>1224</v>
      </c>
      <c r="K35" s="10" t="s">
        <v>1225</v>
      </c>
      <c r="L35" s="10" t="s">
        <v>485</v>
      </c>
    </row>
    <row r="36" ht="20" customHeight="1">
      <c r="A36" s="10" t="s">
        <v>268</v>
      </c>
      <c r="B36" s="10"/>
      <c r="C36" s="10" t="s">
        <v>375</v>
      </c>
      <c r="D36" s="10" t="s">
        <v>376</v>
      </c>
      <c r="E36" s="10" t="s">
        <v>377</v>
      </c>
      <c r="F36" s="10" t="s">
        <v>378</v>
      </c>
      <c r="G36" s="10" t="s">
        <v>417</v>
      </c>
      <c r="H36" s="10" t="s">
        <v>418</v>
      </c>
      <c r="I36" s="10" t="s">
        <v>419</v>
      </c>
      <c r="J36" s="10" t="s">
        <v>420</v>
      </c>
      <c r="K36" s="10" t="s">
        <v>486</v>
      </c>
      <c r="L36" s="10" t="s">
        <v>487</v>
      </c>
    </row>
    <row r="37" ht="20" customHeight="1">
      <c r="A37" s="10" t="s">
        <v>50</v>
      </c>
      <c r="B37" s="10"/>
      <c r="C37" s="10" t="s">
        <v>50</v>
      </c>
      <c r="D37" s="10" t="s">
        <v>50</v>
      </c>
      <c r="E37" s="10" t="s">
        <v>50</v>
      </c>
      <c r="F37" s="10" t="s">
        <v>50</v>
      </c>
      <c r="G37" s="10" t="s">
        <v>50</v>
      </c>
      <c r="H37" s="10" t="s">
        <v>50</v>
      </c>
      <c r="I37" s="10" t="s">
        <v>50</v>
      </c>
      <c r="J37" s="10" t="s">
        <v>50</v>
      </c>
      <c r="K37" s="10" t="s">
        <v>50</v>
      </c>
      <c r="L37" s="10" t="s">
        <v>50</v>
      </c>
    </row>
    <row r="38" ht="10" customHeight="1">
</row>
    <row r="39" ht="45" customHeight="1">
      <c r="A39" s="5" t="s">
        <v>1234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ht="10" customHeight="1">
</row>
    <row r="41" ht="45" customHeight="1">
      <c r="A41" s="10" t="s">
        <v>32</v>
      </c>
      <c r="B41" s="10"/>
      <c r="C41" s="10" t="s">
        <v>33</v>
      </c>
      <c r="D41" s="10" t="s">
        <v>372</v>
      </c>
      <c r="E41" s="10"/>
      <c r="F41" s="10"/>
      <c r="G41" s="10" t="s">
        <v>636</v>
      </c>
      <c r="H41" s="10"/>
      <c r="I41" s="10"/>
      <c r="J41" s="10" t="s">
        <v>637</v>
      </c>
      <c r="K41" s="10"/>
      <c r="L41" s="10"/>
    </row>
    <row r="42" ht="45" customHeight="1">
      <c r="A42" s="10"/>
      <c r="B42" s="0"/>
      <c r="C42" s="10"/>
      <c r="D42" s="10" t="s">
        <v>1224</v>
      </c>
      <c r="E42" s="10" t="s">
        <v>1225</v>
      </c>
      <c r="F42" s="10" t="s">
        <v>485</v>
      </c>
      <c r="G42" s="10" t="s">
        <v>1224</v>
      </c>
      <c r="H42" s="10" t="s">
        <v>1225</v>
      </c>
      <c r="I42" s="10" t="s">
        <v>485</v>
      </c>
      <c r="J42" s="10" t="s">
        <v>1224</v>
      </c>
      <c r="K42" s="10" t="s">
        <v>1225</v>
      </c>
      <c r="L42" s="10" t="s">
        <v>485</v>
      </c>
    </row>
    <row r="43" ht="20" customHeight="1">
      <c r="A43" s="10" t="s">
        <v>268</v>
      </c>
      <c r="B43" s="10"/>
      <c r="C43" s="10" t="s">
        <v>375</v>
      </c>
      <c r="D43" s="10" t="s">
        <v>376</v>
      </c>
      <c r="E43" s="10" t="s">
        <v>377</v>
      </c>
      <c r="F43" s="10" t="s">
        <v>378</v>
      </c>
      <c r="G43" s="10" t="s">
        <v>417</v>
      </c>
      <c r="H43" s="10" t="s">
        <v>418</v>
      </c>
      <c r="I43" s="10" t="s">
        <v>419</v>
      </c>
      <c r="J43" s="10" t="s">
        <v>420</v>
      </c>
      <c r="K43" s="10" t="s">
        <v>486</v>
      </c>
      <c r="L43" s="10" t="s">
        <v>487</v>
      </c>
    </row>
    <row r="44" ht="20" customHeight="1">
      <c r="A44" s="10" t="s">
        <v>50</v>
      </c>
      <c r="B44" s="10"/>
      <c r="C44" s="10" t="s">
        <v>50</v>
      </c>
      <c r="D44" s="10" t="s">
        <v>50</v>
      </c>
      <c r="E44" s="10" t="s">
        <v>50</v>
      </c>
      <c r="F44" s="10" t="s">
        <v>50</v>
      </c>
      <c r="G44" s="10" t="s">
        <v>50</v>
      </c>
      <c r="H44" s="10" t="s">
        <v>50</v>
      </c>
      <c r="I44" s="10" t="s">
        <v>50</v>
      </c>
      <c r="J44" s="10" t="s">
        <v>50</v>
      </c>
      <c r="K44" s="10" t="s">
        <v>50</v>
      </c>
      <c r="L44" s="10" t="s">
        <v>50</v>
      </c>
    </row>
    <row r="45" ht="10" customHeight="1">
</row>
    <row r="46" ht="45" customHeight="1">
      <c r="A46" s="5" t="s">
        <v>626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ht="10" customHeight="1">
</row>
    <row r="48" ht="45" customHeight="1">
      <c r="A48" s="10" t="s">
        <v>32</v>
      </c>
      <c r="B48" s="10"/>
      <c r="C48" s="10" t="s">
        <v>494</v>
      </c>
      <c r="D48" s="10" t="s">
        <v>33</v>
      </c>
      <c r="E48" s="10" t="s">
        <v>36</v>
      </c>
      <c r="F48" s="10"/>
      <c r="G48" s="10"/>
    </row>
    <row r="49" ht="45" customHeight="1">
      <c r="A49" s="10"/>
      <c r="B49" s="0"/>
      <c r="C49" s="10"/>
      <c r="D49" s="10"/>
      <c r="E49" s="10" t="s">
        <v>372</v>
      </c>
      <c r="F49" s="10" t="s">
        <v>373</v>
      </c>
      <c r="G49" s="10" t="s">
        <v>374</v>
      </c>
    </row>
    <row r="50" ht="20" customHeight="1">
      <c r="A50" s="10" t="s">
        <v>268</v>
      </c>
      <c r="B50" s="10"/>
      <c r="C50" s="10" t="s">
        <v>375</v>
      </c>
      <c r="D50" s="10" t="s">
        <v>376</v>
      </c>
      <c r="E50" s="10" t="s">
        <v>377</v>
      </c>
      <c r="F50" s="10" t="s">
        <v>378</v>
      </c>
      <c r="G50" s="10" t="s">
        <v>417</v>
      </c>
    </row>
    <row r="51" ht="20" customHeight="1">
      <c r="A51" s="10" t="s">
        <v>50</v>
      </c>
      <c r="B51" s="10"/>
      <c r="C51" s="10" t="s">
        <v>50</v>
      </c>
      <c r="D51" s="10" t="s">
        <v>50</v>
      </c>
      <c r="E51" s="10" t="s">
        <v>50</v>
      </c>
      <c r="F51" s="10" t="s">
        <v>50</v>
      </c>
      <c r="G51" s="10" t="s">
        <v>50</v>
      </c>
    </row>
    <row r="52" ht="10" customHeight="1">
</row>
    <row r="53" ht="45" customHeight="1">
      <c r="A53" s="5" t="s">
        <v>499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ht="10" customHeight="1">
</row>
    <row r="55" ht="45" customHeight="1">
      <c r="A55" s="10" t="s">
        <v>32</v>
      </c>
      <c r="B55" s="10"/>
      <c r="C55" s="10" t="s">
        <v>33</v>
      </c>
      <c r="D55" s="10" t="s">
        <v>36</v>
      </c>
      <c r="E55" s="10"/>
      <c r="F55" s="10"/>
    </row>
    <row r="56" ht="45" customHeight="1">
      <c r="A56" s="10"/>
      <c r="B56" s="0"/>
      <c r="C56" s="10"/>
      <c r="D56" s="10" t="s">
        <v>372</v>
      </c>
      <c r="E56" s="10" t="s">
        <v>373</v>
      </c>
      <c r="F56" s="10" t="s">
        <v>374</v>
      </c>
    </row>
    <row r="57" ht="20" customHeight="1">
      <c r="A57" s="10" t="s">
        <v>268</v>
      </c>
      <c r="B57" s="10"/>
      <c r="C57" s="10" t="s">
        <v>375</v>
      </c>
      <c r="D57" s="10" t="s">
        <v>376</v>
      </c>
      <c r="E57" s="10" t="s">
        <v>377</v>
      </c>
      <c r="F57" s="10" t="s">
        <v>378</v>
      </c>
    </row>
    <row r="58" ht="20" customHeight="1">
      <c r="A58" s="10" t="s">
        <v>50</v>
      </c>
      <c r="B58" s="10"/>
      <c r="C58" s="10" t="s">
        <v>50</v>
      </c>
      <c r="D58" s="10" t="s">
        <v>50</v>
      </c>
      <c r="E58" s="10" t="s">
        <v>50</v>
      </c>
      <c r="F58" s="10" t="s">
        <v>50</v>
      </c>
    </row>
  </sheetData>
  <sheetProtection password="C213" sheet="1" objects="1" scenarios="1"/>
  <mergeCells>
    <mergeCell ref="A2:L2"/>
    <mergeCell ref="A4:J4"/>
    <mergeCell ref="B7:J7"/>
    <mergeCell ref="B8:J8"/>
    <mergeCell ref="B9:J9"/>
    <mergeCell ref="A11:L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L23"/>
    <mergeCell ref="A25:B26"/>
    <mergeCell ref="C25:C26"/>
    <mergeCell ref="D25:F25"/>
    <mergeCell ref="A27:B27"/>
    <mergeCell ref="A28:B28"/>
    <mergeCell ref="A29:B29"/>
    <mergeCell ref="A30:B30"/>
    <mergeCell ref="A32:L32"/>
    <mergeCell ref="A34:B35"/>
    <mergeCell ref="C34:C35"/>
    <mergeCell ref="D34:F34"/>
    <mergeCell ref="G34:I34"/>
    <mergeCell ref="J34:L34"/>
    <mergeCell ref="A36:B36"/>
    <mergeCell ref="A37:B37"/>
    <mergeCell ref="A39:L39"/>
    <mergeCell ref="A41:B42"/>
    <mergeCell ref="C41:C42"/>
    <mergeCell ref="D41:F41"/>
    <mergeCell ref="G41:I41"/>
    <mergeCell ref="J41:L41"/>
    <mergeCell ref="A43:B43"/>
    <mergeCell ref="A44:B44"/>
    <mergeCell ref="A46:L46"/>
    <mergeCell ref="A48:B49"/>
    <mergeCell ref="C48:C49"/>
    <mergeCell ref="D48:D49"/>
    <mergeCell ref="E48:G48"/>
    <mergeCell ref="A50:B50"/>
    <mergeCell ref="A51:B51"/>
    <mergeCell ref="A53:L53"/>
    <mergeCell ref="A55:B56"/>
    <mergeCell ref="C55:C56"/>
    <mergeCell ref="D55:F55"/>
    <mergeCell ref="A57:B57"/>
    <mergeCell ref="A58:B58"/>
  </mergeCells>
  <phoneticPr fontId="0" type="noConversion"/>
  <pageMargins left="0.4" right="0.4" top="0.4" bottom="0.4" header="0.1" footer="0.1"/>
  <pageSetup paperSize="9" fitToHeight="0" orientation="landscape" verticalDpi="0" r:id="rId14"/>
  <headerFooter>
    <oddHeader>&amp;R&amp;L&amp;"Verdana,Полужирный"&amp;K000000&amp;R&amp;"Verdana,Полужирный"&amp;K00-014Подготовлено в ЭС РАМЗЭС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5" width="17.19" customWidth="1"/>
  </cols>
  <sheetData>
    <row r="1" ht="10" customHeight="1">
</row>
    <row r="2" ht="45" customHeight="1">
      <c r="A2" s="4" t="s">
        <v>1235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4" t="s">
        <v>19</v>
      </c>
      <c r="O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24" t="s">
        <v>361</v>
      </c>
      <c r="O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24" t="s">
        <v>363</v>
      </c>
      <c r="O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4" t="s">
        <v>366</v>
      </c>
      <c r="O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4" t="s">
        <v>29</v>
      </c>
      <c r="O9" s="10" t="s">
        <v>30</v>
      </c>
    </row>
    <row r="10" ht="10" customHeight="1">
</row>
    <row r="11" ht="45" customHeight="1">
      <c r="A11" s="5" t="s">
        <v>1236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40" customHeight="1">
      <c r="A18" s="11" t="s">
        <v>1237</v>
      </c>
      <c r="B18" s="11"/>
      <c r="C18" s="10" t="s">
        <v>384</v>
      </c>
      <c r="D18" s="18">
        <v>287839.19</v>
      </c>
      <c r="E18" s="18">
        <v>291361</v>
      </c>
      <c r="F18" s="18">
        <v>291361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1238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1239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20" customHeight="1">
      <c r="A28" s="11" t="s">
        <v>1240</v>
      </c>
      <c r="B28" s="11"/>
      <c r="C28" s="10" t="s">
        <v>41</v>
      </c>
      <c r="D28" s="18">
        <v>40379.3</v>
      </c>
      <c r="E28" s="18">
        <v>34500</v>
      </c>
      <c r="F28" s="18">
        <v>34500</v>
      </c>
    </row>
    <row r="29" ht="20" customHeight="1">
      <c r="A29" s="11" t="s">
        <v>1241</v>
      </c>
      <c r="B29" s="11"/>
      <c r="C29" s="10" t="s">
        <v>44</v>
      </c>
      <c r="D29" s="18">
        <v>247459.89</v>
      </c>
      <c r="E29" s="18">
        <v>256861</v>
      </c>
      <c r="F29" s="18">
        <v>256861</v>
      </c>
    </row>
    <row r="30" ht="20" customHeight="1">
      <c r="A30" s="11" t="s">
        <v>402</v>
      </c>
      <c r="B30" s="11"/>
      <c r="C30" s="10" t="s">
        <v>395</v>
      </c>
      <c r="D30" s="18">
        <v>0</v>
      </c>
      <c r="E30" s="18">
        <v>0</v>
      </c>
      <c r="F30" s="18">
        <v>0</v>
      </c>
    </row>
    <row r="31" ht="50" customHeight="1">
      <c r="A31" s="11" t="s">
        <v>404</v>
      </c>
      <c r="B31" s="11"/>
      <c r="C31" s="10" t="s">
        <v>390</v>
      </c>
      <c r="D31" s="18">
        <f>SUM(D28:D30)</f>
      </c>
      <c r="E31" s="18">
        <f>SUM(E28:E30)</f>
      </c>
      <c r="F31" s="18">
        <f>SUM(F28:F30)</f>
      </c>
    </row>
    <row r="32" ht="10" customHeight="1">
</row>
    <row r="33" ht="45" customHeight="1">
      <c r="A33" s="5" t="s">
        <v>1242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ht="10" customHeight="1">
</row>
    <row r="35" ht="45" customHeight="1">
      <c r="A35" s="10" t="s">
        <v>1243</v>
      </c>
      <c r="B35" s="10"/>
      <c r="C35" s="10" t="s">
        <v>33</v>
      </c>
      <c r="D35" s="10" t="s">
        <v>36</v>
      </c>
      <c r="E35" s="10"/>
      <c r="F35" s="10"/>
    </row>
    <row r="36" ht="45" customHeight="1">
      <c r="A36" s="10"/>
      <c r="B36" s="0"/>
      <c r="C36" s="10"/>
      <c r="D36" s="10" t="s">
        <v>372</v>
      </c>
      <c r="E36" s="10" t="s">
        <v>373</v>
      </c>
      <c r="F36" s="10" t="s">
        <v>374</v>
      </c>
    </row>
    <row r="37" ht="20" customHeight="1">
      <c r="A37" s="10" t="s">
        <v>268</v>
      </c>
      <c r="B37" s="10"/>
      <c r="C37" s="10" t="s">
        <v>375</v>
      </c>
      <c r="D37" s="10" t="s">
        <v>376</v>
      </c>
      <c r="E37" s="10" t="s">
        <v>377</v>
      </c>
      <c r="F37" s="10" t="s">
        <v>378</v>
      </c>
    </row>
    <row r="38" ht="20" customHeight="1">
      <c r="A38" s="10" t="s">
        <v>50</v>
      </c>
      <c r="B38" s="10"/>
      <c r="C38" s="10" t="s">
        <v>50</v>
      </c>
      <c r="D38" s="10" t="s">
        <v>50</v>
      </c>
      <c r="E38" s="10" t="s">
        <v>50</v>
      </c>
      <c r="F38" s="10" t="s">
        <v>50</v>
      </c>
    </row>
    <row r="39" ht="10" customHeight="1">
</row>
    <row r="40" ht="45" customHeight="1">
      <c r="A40" s="5" t="s">
        <v>1244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ht="45" customHeight="1">
      <c r="A41" s="5" t="s">
        <v>1245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ht="10" customHeight="1">
</row>
    <row r="43" ht="45" customHeight="1">
      <c r="A43" s="10" t="s">
        <v>1243</v>
      </c>
      <c r="B43" s="10"/>
      <c r="C43" s="10" t="s">
        <v>1246</v>
      </c>
      <c r="D43" s="10"/>
      <c r="E43" s="10" t="s">
        <v>1247</v>
      </c>
      <c r="F43" s="10"/>
      <c r="G43" s="10" t="s">
        <v>1248</v>
      </c>
      <c r="H43" s="10" t="s">
        <v>1249</v>
      </c>
      <c r="I43" s="10" t="s">
        <v>1250</v>
      </c>
      <c r="J43" s="10" t="s">
        <v>1251</v>
      </c>
      <c r="K43" s="10" t="s">
        <v>1252</v>
      </c>
      <c r="L43" s="10"/>
      <c r="M43" s="10" t="s">
        <v>1253</v>
      </c>
      <c r="N43" s="10" t="s">
        <v>33</v>
      </c>
      <c r="O43" s="10" t="s">
        <v>1254</v>
      </c>
    </row>
    <row r="44" ht="45" customHeight="1">
      <c r="A44" s="10"/>
      <c r="B44" s="0"/>
      <c r="C44" s="10" t="s">
        <v>618</v>
      </c>
      <c r="D44" s="10" t="s">
        <v>1255</v>
      </c>
      <c r="E44" s="10" t="s">
        <v>1256</v>
      </c>
      <c r="F44" s="10" t="s">
        <v>1257</v>
      </c>
      <c r="G44" s="10"/>
      <c r="H44" s="10"/>
      <c r="I44" s="10"/>
      <c r="J44" s="10"/>
      <c r="K44" s="10" t="s">
        <v>1256</v>
      </c>
      <c r="L44" s="10" t="s">
        <v>485</v>
      </c>
      <c r="M44" s="10"/>
      <c r="N44" s="10"/>
      <c r="O44" s="10"/>
    </row>
    <row r="45" ht="20" customHeight="1">
      <c r="A45" s="10" t="s">
        <v>268</v>
      </c>
      <c r="B45" s="10"/>
      <c r="C45" s="10" t="s">
        <v>375</v>
      </c>
      <c r="D45" s="10" t="s">
        <v>376</v>
      </c>
      <c r="E45" s="10" t="s">
        <v>377</v>
      </c>
      <c r="F45" s="10" t="s">
        <v>378</v>
      </c>
      <c r="G45" s="10" t="s">
        <v>417</v>
      </c>
      <c r="H45" s="10" t="s">
        <v>418</v>
      </c>
      <c r="I45" s="10" t="s">
        <v>419</v>
      </c>
      <c r="J45" s="10" t="s">
        <v>420</v>
      </c>
      <c r="K45" s="10" t="s">
        <v>486</v>
      </c>
      <c r="L45" s="10" t="s">
        <v>487</v>
      </c>
      <c r="M45" s="10" t="s">
        <v>570</v>
      </c>
      <c r="N45" s="10" t="s">
        <v>571</v>
      </c>
      <c r="O45" s="10" t="s">
        <v>580</v>
      </c>
    </row>
    <row r="46">
      <c r="A46" s="11"/>
      <c r="B46" s="11"/>
      <c r="C46" s="18">
        <v>1510786.36</v>
      </c>
      <c r="D46" s="18">
        <v>0</v>
      </c>
      <c r="E46" s="10"/>
      <c r="F46" s="18">
        <v>0</v>
      </c>
      <c r="G46" s="18">
        <v>1510786.36</v>
      </c>
      <c r="H46" s="10"/>
      <c r="I46" s="18">
        <v>2.2</v>
      </c>
      <c r="J46" s="18">
        <v>33237.3</v>
      </c>
      <c r="K46" s="10"/>
      <c r="L46" s="18">
        <v>0</v>
      </c>
      <c r="M46" s="18">
        <v>0</v>
      </c>
      <c r="N46" s="10" t="s">
        <v>41</v>
      </c>
      <c r="O46" s="18">
        <v>33237.3</v>
      </c>
    </row>
    <row r="47">
      <c r="A47" s="11"/>
      <c r="B47" s="11"/>
      <c r="C47" s="18">
        <v>324636.3</v>
      </c>
      <c r="D47" s="18">
        <v>0</v>
      </c>
      <c r="E47" s="10"/>
      <c r="F47" s="18">
        <v>0</v>
      </c>
      <c r="G47" s="18">
        <v>324636.3</v>
      </c>
      <c r="H47" s="10"/>
      <c r="I47" s="18">
        <v>2.2</v>
      </c>
      <c r="J47" s="18">
        <v>7142</v>
      </c>
      <c r="K47" s="10"/>
      <c r="L47" s="18">
        <v>0</v>
      </c>
      <c r="M47" s="18">
        <v>0</v>
      </c>
      <c r="N47" s="10" t="s">
        <v>44</v>
      </c>
      <c r="O47" s="18">
        <v>7142</v>
      </c>
    </row>
    <row r="48" ht="50" customHeight="1">
      <c r="A48" s="11" t="s">
        <v>404</v>
      </c>
      <c r="B48" s="11"/>
      <c r="C48" s="18">
        <f>SUM(C46:C47)</f>
      </c>
      <c r="D48" s="18">
        <f>SUM(D46:D47)</f>
      </c>
      <c r="E48" s="10" t="s">
        <v>50</v>
      </c>
      <c r="F48" s="18">
        <f>SUM(F46:F47)</f>
      </c>
      <c r="G48" s="18">
        <f>SUM(G46:G47)</f>
      </c>
      <c r="H48" s="10" t="s">
        <v>50</v>
      </c>
      <c r="I48" s="18">
        <f>SUM(I46:I47)</f>
      </c>
      <c r="J48" s="10" t="s">
        <v>50</v>
      </c>
      <c r="K48" s="10" t="s">
        <v>50</v>
      </c>
      <c r="L48" s="18">
        <f>SUM(L46:L47)</f>
      </c>
      <c r="M48" s="18">
        <f>SUM(M46:M47)</f>
      </c>
      <c r="N48" s="10" t="s">
        <v>390</v>
      </c>
      <c r="O48" s="18">
        <f>SUM(O46:O47)</f>
      </c>
    </row>
    <row r="49" ht="10" customHeight="1">
</row>
    <row r="50" ht="45" customHeight="1">
      <c r="A50" s="5" t="s">
        <v>1258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ht="10" customHeight="1">
</row>
    <row r="52" ht="45" customHeight="1">
      <c r="A52" s="10" t="s">
        <v>1243</v>
      </c>
      <c r="B52" s="10"/>
      <c r="C52" s="10" t="s">
        <v>1246</v>
      </c>
      <c r="D52" s="10"/>
      <c r="E52" s="10" t="s">
        <v>1247</v>
      </c>
      <c r="F52" s="10"/>
      <c r="G52" s="10" t="s">
        <v>1248</v>
      </c>
      <c r="H52" s="10" t="s">
        <v>1249</v>
      </c>
      <c r="I52" s="10" t="s">
        <v>1250</v>
      </c>
      <c r="J52" s="10" t="s">
        <v>1251</v>
      </c>
      <c r="K52" s="10" t="s">
        <v>1252</v>
      </c>
      <c r="L52" s="10"/>
      <c r="M52" s="10" t="s">
        <v>1253</v>
      </c>
      <c r="N52" s="10" t="s">
        <v>33</v>
      </c>
      <c r="O52" s="10" t="s">
        <v>1254</v>
      </c>
    </row>
    <row r="53" ht="45" customHeight="1">
      <c r="A53" s="10"/>
      <c r="B53" s="0"/>
      <c r="C53" s="10" t="s">
        <v>618</v>
      </c>
      <c r="D53" s="10" t="s">
        <v>1255</v>
      </c>
      <c r="E53" s="10" t="s">
        <v>1256</v>
      </c>
      <c r="F53" s="10" t="s">
        <v>1257</v>
      </c>
      <c r="G53" s="10"/>
      <c r="H53" s="10"/>
      <c r="I53" s="10"/>
      <c r="J53" s="10"/>
      <c r="K53" s="10" t="s">
        <v>1256</v>
      </c>
      <c r="L53" s="10" t="s">
        <v>485</v>
      </c>
      <c r="M53" s="10"/>
      <c r="N53" s="10"/>
      <c r="O53" s="10"/>
    </row>
    <row r="54" ht="20" customHeight="1">
      <c r="A54" s="10" t="s">
        <v>268</v>
      </c>
      <c r="B54" s="10"/>
      <c r="C54" s="10" t="s">
        <v>375</v>
      </c>
      <c r="D54" s="10" t="s">
        <v>376</v>
      </c>
      <c r="E54" s="10" t="s">
        <v>377</v>
      </c>
      <c r="F54" s="10" t="s">
        <v>378</v>
      </c>
      <c r="G54" s="10" t="s">
        <v>417</v>
      </c>
      <c r="H54" s="10" t="s">
        <v>418</v>
      </c>
      <c r="I54" s="10" t="s">
        <v>419</v>
      </c>
      <c r="J54" s="10" t="s">
        <v>420</v>
      </c>
      <c r="K54" s="10" t="s">
        <v>486</v>
      </c>
      <c r="L54" s="10" t="s">
        <v>487</v>
      </c>
      <c r="M54" s="10" t="s">
        <v>570</v>
      </c>
      <c r="N54" s="10" t="s">
        <v>571</v>
      </c>
      <c r="O54" s="10" t="s">
        <v>580</v>
      </c>
    </row>
    <row r="55">
      <c r="A55" s="11"/>
      <c r="B55" s="11"/>
      <c r="C55" s="18">
        <v>1083463.18</v>
      </c>
      <c r="D55" s="18">
        <v>0</v>
      </c>
      <c r="E55" s="10"/>
      <c r="F55" s="18">
        <v>0</v>
      </c>
      <c r="G55" s="18">
        <v>1083463.18</v>
      </c>
      <c r="H55" s="10"/>
      <c r="I55" s="18">
        <v>2.2</v>
      </c>
      <c r="J55" s="18">
        <v>23836.19</v>
      </c>
      <c r="K55" s="10"/>
      <c r="L55" s="18">
        <v>0</v>
      </c>
      <c r="M55" s="18">
        <v>0</v>
      </c>
      <c r="N55" s="10" t="s">
        <v>41</v>
      </c>
      <c r="O55" s="18">
        <v>23836.19</v>
      </c>
    </row>
    <row r="56">
      <c r="A56" s="11"/>
      <c r="B56" s="11"/>
      <c r="C56" s="18">
        <v>484718.64</v>
      </c>
      <c r="D56" s="18">
        <v>0</v>
      </c>
      <c r="E56" s="10"/>
      <c r="F56" s="18">
        <v>0</v>
      </c>
      <c r="G56" s="18">
        <v>484718.64</v>
      </c>
      <c r="H56" s="10"/>
      <c r="I56" s="18">
        <v>2.2</v>
      </c>
      <c r="J56" s="18">
        <v>10663.81</v>
      </c>
      <c r="K56" s="10"/>
      <c r="L56" s="18">
        <v>0</v>
      </c>
      <c r="M56" s="18">
        <v>0</v>
      </c>
      <c r="N56" s="10" t="s">
        <v>44</v>
      </c>
      <c r="O56" s="18">
        <v>10663.81</v>
      </c>
    </row>
    <row r="57" ht="50" customHeight="1">
      <c r="A57" s="11" t="s">
        <v>404</v>
      </c>
      <c r="B57" s="11"/>
      <c r="C57" s="18">
        <f>SUM(C55:C56)</f>
      </c>
      <c r="D57" s="18">
        <f>SUM(D55:D56)</f>
      </c>
      <c r="E57" s="10" t="s">
        <v>50</v>
      </c>
      <c r="F57" s="18">
        <f>SUM(F55:F56)</f>
      </c>
      <c r="G57" s="18">
        <f>SUM(G55:G56)</f>
      </c>
      <c r="H57" s="10" t="s">
        <v>50</v>
      </c>
      <c r="I57" s="18">
        <f>SUM(I55:I56)</f>
      </c>
      <c r="J57" s="10" t="s">
        <v>50</v>
      </c>
      <c r="K57" s="10" t="s">
        <v>50</v>
      </c>
      <c r="L57" s="18">
        <f>SUM(L55:L56)</f>
      </c>
      <c r="M57" s="18">
        <f>SUM(M55:M56)</f>
      </c>
      <c r="N57" s="10" t="s">
        <v>390</v>
      </c>
      <c r="O57" s="18">
        <f>SUM(O55:O56)</f>
      </c>
    </row>
    <row r="58" ht="10" customHeight="1">
</row>
    <row r="59" ht="45" customHeight="1">
      <c r="A59" s="5" t="s">
        <v>1259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ht="10" customHeight="1">
</row>
    <row r="61" ht="45" customHeight="1">
      <c r="A61" s="10" t="s">
        <v>1243</v>
      </c>
      <c r="B61" s="10"/>
      <c r="C61" s="10" t="s">
        <v>1246</v>
      </c>
      <c r="D61" s="10"/>
      <c r="E61" s="10" t="s">
        <v>1247</v>
      </c>
      <c r="F61" s="10"/>
      <c r="G61" s="10" t="s">
        <v>1248</v>
      </c>
      <c r="H61" s="10" t="s">
        <v>1249</v>
      </c>
      <c r="I61" s="10" t="s">
        <v>1250</v>
      </c>
      <c r="J61" s="10" t="s">
        <v>1251</v>
      </c>
      <c r="K61" s="10" t="s">
        <v>1252</v>
      </c>
      <c r="L61" s="10"/>
      <c r="M61" s="10" t="s">
        <v>1253</v>
      </c>
      <c r="N61" s="10" t="s">
        <v>33</v>
      </c>
      <c r="O61" s="10" t="s">
        <v>1254</v>
      </c>
    </row>
    <row r="62" ht="45" customHeight="1">
      <c r="A62" s="10"/>
      <c r="B62" s="0"/>
      <c r="C62" s="10" t="s">
        <v>618</v>
      </c>
      <c r="D62" s="10" t="s">
        <v>1255</v>
      </c>
      <c r="E62" s="10" t="s">
        <v>1256</v>
      </c>
      <c r="F62" s="10" t="s">
        <v>1257</v>
      </c>
      <c r="G62" s="10"/>
      <c r="H62" s="10"/>
      <c r="I62" s="10"/>
      <c r="J62" s="10"/>
      <c r="K62" s="10" t="s">
        <v>1256</v>
      </c>
      <c r="L62" s="10" t="s">
        <v>485</v>
      </c>
      <c r="M62" s="10"/>
      <c r="N62" s="10"/>
      <c r="O62" s="10"/>
    </row>
    <row r="63" ht="20" customHeight="1">
      <c r="A63" s="10" t="s">
        <v>268</v>
      </c>
      <c r="B63" s="10"/>
      <c r="C63" s="10" t="s">
        <v>375</v>
      </c>
      <c r="D63" s="10" t="s">
        <v>376</v>
      </c>
      <c r="E63" s="10" t="s">
        <v>377</v>
      </c>
      <c r="F63" s="10" t="s">
        <v>378</v>
      </c>
      <c r="G63" s="10" t="s">
        <v>417</v>
      </c>
      <c r="H63" s="10" t="s">
        <v>418</v>
      </c>
      <c r="I63" s="10" t="s">
        <v>419</v>
      </c>
      <c r="J63" s="10" t="s">
        <v>420</v>
      </c>
      <c r="K63" s="10" t="s">
        <v>486</v>
      </c>
      <c r="L63" s="10" t="s">
        <v>487</v>
      </c>
      <c r="M63" s="10" t="s">
        <v>570</v>
      </c>
      <c r="N63" s="10" t="s">
        <v>571</v>
      </c>
      <c r="O63" s="10" t="s">
        <v>580</v>
      </c>
    </row>
    <row r="64">
      <c r="A64" s="11"/>
      <c r="B64" s="11"/>
      <c r="C64" s="18">
        <v>1083463.18</v>
      </c>
      <c r="D64" s="18">
        <v>0</v>
      </c>
      <c r="E64" s="10"/>
      <c r="F64" s="18">
        <v>0</v>
      </c>
      <c r="G64" s="18">
        <v>1083463.18</v>
      </c>
      <c r="H64" s="10"/>
      <c r="I64" s="18">
        <v>2.2</v>
      </c>
      <c r="J64" s="18">
        <v>23836.19</v>
      </c>
      <c r="K64" s="10"/>
      <c r="L64" s="18">
        <v>0</v>
      </c>
      <c r="M64" s="18">
        <v>0</v>
      </c>
      <c r="N64" s="10" t="s">
        <v>41</v>
      </c>
      <c r="O64" s="18">
        <v>23836.19</v>
      </c>
    </row>
    <row r="65">
      <c r="A65" s="11"/>
      <c r="B65" s="11"/>
      <c r="C65" s="18">
        <v>484718.64</v>
      </c>
      <c r="D65" s="18">
        <v>0</v>
      </c>
      <c r="E65" s="10"/>
      <c r="F65" s="18">
        <v>0</v>
      </c>
      <c r="G65" s="18">
        <v>484718.64</v>
      </c>
      <c r="H65" s="10"/>
      <c r="I65" s="18">
        <v>2.2</v>
      </c>
      <c r="J65" s="18">
        <v>10663.81</v>
      </c>
      <c r="K65" s="10"/>
      <c r="L65" s="18">
        <v>0</v>
      </c>
      <c r="M65" s="18">
        <v>0</v>
      </c>
      <c r="N65" s="10" t="s">
        <v>44</v>
      </c>
      <c r="O65" s="18">
        <v>10663.81</v>
      </c>
    </row>
    <row r="66" ht="50" customHeight="1">
      <c r="A66" s="11" t="s">
        <v>404</v>
      </c>
      <c r="B66" s="11"/>
      <c r="C66" s="18">
        <f>SUM(C64:C65)</f>
      </c>
      <c r="D66" s="18">
        <f>SUM(D64:D65)</f>
      </c>
      <c r="E66" s="10" t="s">
        <v>50</v>
      </c>
      <c r="F66" s="18">
        <f>SUM(F64:F65)</f>
      </c>
      <c r="G66" s="18">
        <f>SUM(G64:G65)</f>
      </c>
      <c r="H66" s="10" t="s">
        <v>50</v>
      </c>
      <c r="I66" s="18">
        <f>SUM(I64:I65)</f>
      </c>
      <c r="J66" s="10" t="s">
        <v>50</v>
      </c>
      <c r="K66" s="10" t="s">
        <v>50</v>
      </c>
      <c r="L66" s="18">
        <f>SUM(L64:L65)</f>
      </c>
      <c r="M66" s="18">
        <f>SUM(M64:M65)</f>
      </c>
      <c r="N66" s="10" t="s">
        <v>390</v>
      </c>
      <c r="O66" s="18">
        <f>SUM(O64:O65)</f>
      </c>
    </row>
    <row r="67" ht="10" customHeight="1">
</row>
    <row r="68" ht="45" customHeight="1">
      <c r="A68" s="5" t="s">
        <v>1260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ht="10" customHeight="1">
</row>
    <row r="70" ht="45" customHeight="1">
      <c r="A70" s="10" t="s">
        <v>1261</v>
      </c>
      <c r="B70" s="10"/>
      <c r="C70" s="10" t="s">
        <v>1262</v>
      </c>
      <c r="D70" s="10" t="s">
        <v>33</v>
      </c>
      <c r="E70" s="10" t="s">
        <v>36</v>
      </c>
      <c r="F70" s="10"/>
      <c r="G70" s="10"/>
    </row>
    <row r="71" ht="45" customHeight="1">
      <c r="A71" s="10"/>
      <c r="B71" s="0"/>
      <c r="C71" s="10"/>
      <c r="D71" s="10"/>
      <c r="E71" s="10" t="s">
        <v>372</v>
      </c>
      <c r="F71" s="10" t="s">
        <v>373</v>
      </c>
      <c r="G71" s="10" t="s">
        <v>374</v>
      </c>
    </row>
    <row r="72" ht="20" customHeight="1">
      <c r="A72" s="10" t="s">
        <v>268</v>
      </c>
      <c r="B72" s="10"/>
      <c r="C72" s="10" t="s">
        <v>375</v>
      </c>
      <c r="D72" s="10" t="s">
        <v>376</v>
      </c>
      <c r="E72" s="10" t="s">
        <v>377</v>
      </c>
      <c r="F72" s="10" t="s">
        <v>378</v>
      </c>
      <c r="G72" s="10" t="s">
        <v>417</v>
      </c>
    </row>
    <row r="73">
      <c r="A73" s="11"/>
      <c r="B73" s="11"/>
      <c r="C73" s="11"/>
      <c r="D73" s="10" t="s">
        <v>41</v>
      </c>
      <c r="E73" s="18">
        <v>247459.89</v>
      </c>
      <c r="F73" s="18">
        <v>256861</v>
      </c>
      <c r="G73" s="18">
        <v>256861</v>
      </c>
    </row>
    <row r="74" ht="50" customHeight="1">
      <c r="A74" s="0"/>
      <c r="B74" s="0"/>
      <c r="C74" s="24" t="s">
        <v>404</v>
      </c>
      <c r="D74" s="10" t="s">
        <v>390</v>
      </c>
      <c r="E74" s="18">
        <f>SUM(E73:E73)</f>
      </c>
      <c r="F74" s="18">
        <f>SUM(F73:F73)</f>
      </c>
      <c r="G74" s="18">
        <f>SUM(G73:G73)</f>
      </c>
    </row>
    <row r="75" ht="10" customHeight="1">
</row>
    <row r="76" ht="45" customHeight="1">
      <c r="A76" s="5" t="s">
        <v>1263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ht="10" customHeight="1">
</row>
    <row r="78" ht="45" customHeight="1">
      <c r="A78" s="10" t="s">
        <v>1261</v>
      </c>
      <c r="B78" s="10"/>
      <c r="C78" s="10" t="s">
        <v>1262</v>
      </c>
      <c r="D78" s="10" t="s">
        <v>1264</v>
      </c>
      <c r="E78" s="10" t="s">
        <v>1265</v>
      </c>
      <c r="F78" s="10" t="s">
        <v>1266</v>
      </c>
      <c r="G78" s="10" t="s">
        <v>1267</v>
      </c>
      <c r="H78" s="10"/>
      <c r="I78" s="10" t="s">
        <v>1268</v>
      </c>
      <c r="J78" s="10" t="s">
        <v>1250</v>
      </c>
      <c r="K78" s="10" t="s">
        <v>1269</v>
      </c>
      <c r="L78" s="10" t="s">
        <v>1270</v>
      </c>
      <c r="M78" s="10" t="s">
        <v>1271</v>
      </c>
    </row>
    <row r="79" ht="45" customHeight="1">
      <c r="A79" s="10"/>
      <c r="B79" s="0"/>
      <c r="C79" s="10"/>
      <c r="D79" s="10"/>
      <c r="E79" s="10"/>
      <c r="F79" s="10"/>
      <c r="G79" s="10" t="s">
        <v>1256</v>
      </c>
      <c r="H79" s="10" t="s">
        <v>485</v>
      </c>
      <c r="I79" s="10"/>
      <c r="J79" s="10"/>
      <c r="K79" s="10"/>
      <c r="L79" s="10"/>
      <c r="M79" s="10"/>
    </row>
    <row r="80" ht="20" customHeight="1">
      <c r="A80" s="10" t="s">
        <v>268</v>
      </c>
      <c r="B80" s="10"/>
      <c r="C80" s="10" t="s">
        <v>375</v>
      </c>
      <c r="D80" s="10" t="s">
        <v>376</v>
      </c>
      <c r="E80" s="10" t="s">
        <v>377</v>
      </c>
      <c r="F80" s="10" t="s">
        <v>378</v>
      </c>
      <c r="G80" s="10" t="s">
        <v>417</v>
      </c>
      <c r="H80" s="10" t="s">
        <v>418</v>
      </c>
      <c r="I80" s="10" t="s">
        <v>419</v>
      </c>
      <c r="J80" s="10" t="s">
        <v>420</v>
      </c>
      <c r="K80" s="10" t="s">
        <v>486</v>
      </c>
      <c r="L80" s="10" t="s">
        <v>487</v>
      </c>
      <c r="M80" s="10" t="s">
        <v>570</v>
      </c>
    </row>
    <row r="81">
      <c r="A81" s="11"/>
      <c r="B81" s="11"/>
      <c r="C81" s="10"/>
      <c r="D81" s="10"/>
      <c r="E81" s="18">
        <v>17124066.8</v>
      </c>
      <c r="F81" s="18">
        <v>1</v>
      </c>
      <c r="G81" s="10"/>
      <c r="H81" s="18">
        <v>0</v>
      </c>
      <c r="I81" s="18">
        <v>17124066.8</v>
      </c>
      <c r="J81" s="10" t="s">
        <v>1272</v>
      </c>
      <c r="K81" s="18">
        <v>12</v>
      </c>
      <c r="L81" s="18">
        <v>1</v>
      </c>
      <c r="M81" s="18">
        <v>247459.89</v>
      </c>
    </row>
    <row r="82">
      <c r="A82" s="11"/>
      <c r="B82" s="11"/>
      <c r="C82" s="10"/>
      <c r="D82" s="10"/>
      <c r="E82" s="18">
        <v>0</v>
      </c>
      <c r="F82" s="18">
        <v>1</v>
      </c>
      <c r="G82" s="10"/>
      <c r="H82" s="18">
        <v>0</v>
      </c>
      <c r="I82" s="18">
        <v>0</v>
      </c>
      <c r="J82" s="10" t="s">
        <v>1273</v>
      </c>
      <c r="K82" s="18">
        <v>12</v>
      </c>
      <c r="L82" s="18">
        <v>1</v>
      </c>
      <c r="M82" s="18">
        <v>0</v>
      </c>
    </row>
    <row r="83" ht="50" customHeight="1">
      <c r="A83" s="11" t="s">
        <v>404</v>
      </c>
      <c r="B83" s="11"/>
      <c r="C83" s="10" t="s">
        <v>50</v>
      </c>
      <c r="D83" s="10" t="s">
        <v>50</v>
      </c>
      <c r="E83" s="18">
        <f>SUM(E81:E82)</f>
      </c>
      <c r="F83" s="10" t="s">
        <v>50</v>
      </c>
      <c r="G83" s="10" t="s">
        <v>50</v>
      </c>
      <c r="H83" s="18">
        <f>SUM(H81:H82)</f>
      </c>
      <c r="I83" s="18">
        <f>SUM(I81:I82)</f>
      </c>
      <c r="J83" s="10" t="s">
        <v>50</v>
      </c>
      <c r="K83" s="10" t="s">
        <v>50</v>
      </c>
      <c r="L83" s="10" t="s">
        <v>50</v>
      </c>
      <c r="M83" s="18">
        <f>SUM(M81:M82)</f>
      </c>
    </row>
    <row r="84" ht="10" customHeight="1">
</row>
    <row r="85" ht="45" customHeight="1">
      <c r="A85" s="10" t="s">
        <v>1261</v>
      </c>
      <c r="B85" s="10"/>
      <c r="C85" s="10" t="s">
        <v>1274</v>
      </c>
      <c r="D85" s="10" t="s">
        <v>1275</v>
      </c>
      <c r="E85" s="10" t="s">
        <v>1276</v>
      </c>
      <c r="F85" s="10"/>
      <c r="G85" s="10"/>
      <c r="H85" s="10"/>
      <c r="I85" s="10"/>
      <c r="J85" s="10"/>
      <c r="K85" s="10"/>
      <c r="L85" s="10"/>
      <c r="M85" s="10" t="s">
        <v>1277</v>
      </c>
      <c r="N85" s="10" t="s">
        <v>33</v>
      </c>
      <c r="O85" s="10" t="s">
        <v>1278</v>
      </c>
    </row>
    <row r="86" ht="45" customHeight="1">
      <c r="A86" s="10"/>
      <c r="B86" s="0"/>
      <c r="C86" s="10"/>
      <c r="D86" s="10"/>
      <c r="E86" s="10" t="s">
        <v>1279</v>
      </c>
      <c r="F86" s="10"/>
      <c r="G86" s="10" t="s">
        <v>1280</v>
      </c>
      <c r="H86" s="10"/>
      <c r="I86" s="10" t="s">
        <v>1281</v>
      </c>
      <c r="J86" s="10"/>
      <c r="K86" s="10" t="s">
        <v>1282</v>
      </c>
      <c r="L86" s="10"/>
      <c r="M86" s="10"/>
      <c r="N86" s="10"/>
      <c r="O86" s="10"/>
    </row>
    <row r="87" ht="45" customHeight="1">
      <c r="A87" s="10"/>
      <c r="B87" s="0"/>
      <c r="C87" s="10"/>
      <c r="D87" s="10"/>
      <c r="E87" s="10" t="s">
        <v>1256</v>
      </c>
      <c r="F87" s="10" t="s">
        <v>1283</v>
      </c>
      <c r="G87" s="10" t="s">
        <v>1256</v>
      </c>
      <c r="H87" s="10" t="s">
        <v>1283</v>
      </c>
      <c r="I87" s="10" t="s">
        <v>1256</v>
      </c>
      <c r="J87" s="10" t="s">
        <v>485</v>
      </c>
      <c r="K87" s="10" t="s">
        <v>1256</v>
      </c>
      <c r="L87" s="10" t="s">
        <v>485</v>
      </c>
      <c r="M87" s="10"/>
      <c r="N87" s="10"/>
      <c r="O87" s="10"/>
    </row>
    <row r="88" ht="20" customHeight="1">
      <c r="A88" s="10" t="s">
        <v>268</v>
      </c>
      <c r="B88" s="10"/>
      <c r="C88" s="10" t="s">
        <v>571</v>
      </c>
      <c r="D88" s="10" t="s">
        <v>580</v>
      </c>
      <c r="E88" s="10" t="s">
        <v>904</v>
      </c>
      <c r="F88" s="10" t="s">
        <v>905</v>
      </c>
      <c r="G88" s="10" t="s">
        <v>906</v>
      </c>
      <c r="H88" s="10" t="s">
        <v>907</v>
      </c>
      <c r="I88" s="10" t="s">
        <v>908</v>
      </c>
      <c r="J88" s="10" t="s">
        <v>909</v>
      </c>
      <c r="K88" s="10" t="s">
        <v>910</v>
      </c>
      <c r="L88" s="10" t="s">
        <v>911</v>
      </c>
      <c r="M88" s="10" t="s">
        <v>912</v>
      </c>
      <c r="N88" s="10" t="s">
        <v>913</v>
      </c>
      <c r="O88" s="10" t="s">
        <v>914</v>
      </c>
    </row>
    <row r="89">
      <c r="A89" s="11"/>
      <c r="B89" s="11"/>
      <c r="C89" s="18">
        <v>24</v>
      </c>
      <c r="D89" s="18">
        <v>2</v>
      </c>
      <c r="E89" s="10"/>
      <c r="F89" s="18">
        <v>0</v>
      </c>
      <c r="G89" s="10"/>
      <c r="H89" s="18">
        <v>0</v>
      </c>
      <c r="I89" s="10"/>
      <c r="J89" s="18">
        <v>0</v>
      </c>
      <c r="K89" s="10"/>
      <c r="L89" s="18">
        <v>0</v>
      </c>
      <c r="M89" s="18">
        <v>247459.89</v>
      </c>
      <c r="N89" s="10" t="s">
        <v>41</v>
      </c>
      <c r="O89" s="18">
        <f>M89</f>
      </c>
    </row>
    <row r="90" ht="50" customHeight="1">
      <c r="A90" s="11" t="s">
        <v>404</v>
      </c>
      <c r="B90" s="11"/>
      <c r="C90" s="10" t="s">
        <v>50</v>
      </c>
      <c r="D90" s="18">
        <f>SUM(D89:D89)</f>
      </c>
      <c r="E90" s="18">
        <f>SUM(E89:E89)</f>
      </c>
      <c r="F90" s="10" t="s">
        <v>50</v>
      </c>
      <c r="G90" s="18">
        <f>SUM(G89:G89)</f>
      </c>
      <c r="H90" s="10" t="s">
        <v>50</v>
      </c>
      <c r="I90" s="18">
        <f>SUM(I89:I89)</f>
      </c>
      <c r="J90" s="10" t="s">
        <v>50</v>
      </c>
      <c r="K90" s="18">
        <f>SUM(K89:K89)</f>
      </c>
      <c r="L90" s="10" t="s">
        <v>50</v>
      </c>
      <c r="M90" s="18">
        <f>SUM(M89:M89)</f>
      </c>
      <c r="N90" s="10" t="s">
        <v>390</v>
      </c>
      <c r="O90" s="18">
        <f>SUM(O89:O89)</f>
      </c>
    </row>
    <row r="91" ht="10" customHeight="1">
</row>
    <row r="92" ht="45" customHeight="1">
      <c r="A92" s="5" t="s">
        <v>1284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ht="10" customHeight="1">
</row>
    <row r="94" ht="45" customHeight="1">
      <c r="A94" s="10" t="s">
        <v>1261</v>
      </c>
      <c r="B94" s="10"/>
      <c r="C94" s="10" t="s">
        <v>1262</v>
      </c>
      <c r="D94" s="10" t="s">
        <v>1264</v>
      </c>
      <c r="E94" s="10" t="s">
        <v>1265</v>
      </c>
      <c r="F94" s="10" t="s">
        <v>1266</v>
      </c>
      <c r="G94" s="10" t="s">
        <v>1267</v>
      </c>
      <c r="H94" s="10"/>
      <c r="I94" s="10" t="s">
        <v>1268</v>
      </c>
      <c r="J94" s="10" t="s">
        <v>1250</v>
      </c>
      <c r="K94" s="10" t="s">
        <v>1269</v>
      </c>
      <c r="L94" s="10" t="s">
        <v>1270</v>
      </c>
      <c r="M94" s="10" t="s">
        <v>1271</v>
      </c>
    </row>
    <row r="95" ht="45" customHeight="1">
      <c r="A95" s="10"/>
      <c r="B95" s="0"/>
      <c r="C95" s="10"/>
      <c r="D95" s="10"/>
      <c r="E95" s="10"/>
      <c r="F95" s="10"/>
      <c r="G95" s="10" t="s">
        <v>1256</v>
      </c>
      <c r="H95" s="10" t="s">
        <v>485</v>
      </c>
      <c r="I95" s="10"/>
      <c r="J95" s="10"/>
      <c r="K95" s="10"/>
      <c r="L95" s="10"/>
      <c r="M95" s="10"/>
    </row>
    <row r="96" ht="20" customHeight="1">
      <c r="A96" s="10" t="s">
        <v>268</v>
      </c>
      <c r="B96" s="10"/>
      <c r="C96" s="10" t="s">
        <v>375</v>
      </c>
      <c r="D96" s="10" t="s">
        <v>376</v>
      </c>
      <c r="E96" s="10" t="s">
        <v>377</v>
      </c>
      <c r="F96" s="10" t="s">
        <v>378</v>
      </c>
      <c r="G96" s="10" t="s">
        <v>417</v>
      </c>
      <c r="H96" s="10" t="s">
        <v>418</v>
      </c>
      <c r="I96" s="10" t="s">
        <v>419</v>
      </c>
      <c r="J96" s="10" t="s">
        <v>420</v>
      </c>
      <c r="K96" s="10" t="s">
        <v>486</v>
      </c>
      <c r="L96" s="10" t="s">
        <v>487</v>
      </c>
      <c r="M96" s="10" t="s">
        <v>570</v>
      </c>
    </row>
    <row r="97">
      <c r="A97" s="11"/>
      <c r="B97" s="11"/>
      <c r="C97" s="10"/>
      <c r="D97" s="10"/>
      <c r="E97" s="18">
        <v>17124066.8</v>
      </c>
      <c r="F97" s="18">
        <v>1</v>
      </c>
      <c r="G97" s="10"/>
      <c r="H97" s="18">
        <v>0</v>
      </c>
      <c r="I97" s="18">
        <v>17124066.8</v>
      </c>
      <c r="J97" s="10" t="s">
        <v>1272</v>
      </c>
      <c r="K97" s="18">
        <v>12</v>
      </c>
      <c r="L97" s="18">
        <v>1</v>
      </c>
      <c r="M97" s="18">
        <v>256861</v>
      </c>
    </row>
    <row r="98">
      <c r="A98" s="11"/>
      <c r="B98" s="11"/>
      <c r="C98" s="10"/>
      <c r="D98" s="10"/>
      <c r="E98" s="18">
        <v>0</v>
      </c>
      <c r="F98" s="18">
        <v>1</v>
      </c>
      <c r="G98" s="10"/>
      <c r="H98" s="18">
        <v>0</v>
      </c>
      <c r="I98" s="18">
        <v>0</v>
      </c>
      <c r="J98" s="10" t="s">
        <v>1273</v>
      </c>
      <c r="K98" s="18">
        <v>12</v>
      </c>
      <c r="L98" s="18">
        <v>1</v>
      </c>
      <c r="M98" s="18">
        <v>0</v>
      </c>
    </row>
    <row r="99" ht="50" customHeight="1">
      <c r="A99" s="11" t="s">
        <v>404</v>
      </c>
      <c r="B99" s="11"/>
      <c r="C99" s="10" t="s">
        <v>50</v>
      </c>
      <c r="D99" s="10" t="s">
        <v>50</v>
      </c>
      <c r="E99" s="18">
        <f>SUM(E97:E98)</f>
      </c>
      <c r="F99" s="10" t="s">
        <v>50</v>
      </c>
      <c r="G99" s="10" t="s">
        <v>50</v>
      </c>
      <c r="H99" s="18">
        <f>SUM(H97:H98)</f>
      </c>
      <c r="I99" s="18">
        <f>SUM(I97:I98)</f>
      </c>
      <c r="J99" s="10" t="s">
        <v>50</v>
      </c>
      <c r="K99" s="10" t="s">
        <v>50</v>
      </c>
      <c r="L99" s="10" t="s">
        <v>50</v>
      </c>
      <c r="M99" s="18">
        <f>SUM(M97:M98)</f>
      </c>
    </row>
    <row r="100" ht="10" customHeight="1">
</row>
    <row r="101" ht="45" customHeight="1">
      <c r="A101" s="10" t="s">
        <v>1261</v>
      </c>
      <c r="B101" s="10"/>
      <c r="C101" s="10" t="s">
        <v>1274</v>
      </c>
      <c r="D101" s="10" t="s">
        <v>1275</v>
      </c>
      <c r="E101" s="10" t="s">
        <v>1276</v>
      </c>
      <c r="F101" s="10"/>
      <c r="G101" s="10"/>
      <c r="H101" s="10"/>
      <c r="I101" s="10"/>
      <c r="J101" s="10"/>
      <c r="K101" s="10"/>
      <c r="L101" s="10"/>
      <c r="M101" s="10" t="s">
        <v>1277</v>
      </c>
      <c r="N101" s="10" t="s">
        <v>33</v>
      </c>
      <c r="O101" s="10" t="s">
        <v>1278</v>
      </c>
    </row>
    <row r="102" ht="45" customHeight="1">
      <c r="A102" s="10"/>
      <c r="B102" s="0"/>
      <c r="C102" s="10"/>
      <c r="D102" s="10"/>
      <c r="E102" s="10" t="s">
        <v>1279</v>
      </c>
      <c r="F102" s="10"/>
      <c r="G102" s="10" t="s">
        <v>1280</v>
      </c>
      <c r="H102" s="10"/>
      <c r="I102" s="10" t="s">
        <v>1281</v>
      </c>
      <c r="J102" s="10"/>
      <c r="K102" s="10" t="s">
        <v>1282</v>
      </c>
      <c r="L102" s="10"/>
      <c r="M102" s="10"/>
      <c r="N102" s="10"/>
      <c r="O102" s="10"/>
    </row>
    <row r="103" ht="45" customHeight="1">
      <c r="A103" s="10"/>
      <c r="B103" s="0"/>
      <c r="C103" s="10"/>
      <c r="D103" s="10"/>
      <c r="E103" s="10" t="s">
        <v>1256</v>
      </c>
      <c r="F103" s="10" t="s">
        <v>1283</v>
      </c>
      <c r="G103" s="10" t="s">
        <v>1256</v>
      </c>
      <c r="H103" s="10" t="s">
        <v>1283</v>
      </c>
      <c r="I103" s="10" t="s">
        <v>1256</v>
      </c>
      <c r="J103" s="10" t="s">
        <v>485</v>
      </c>
      <c r="K103" s="10" t="s">
        <v>1256</v>
      </c>
      <c r="L103" s="10" t="s">
        <v>485</v>
      </c>
      <c r="M103" s="10"/>
      <c r="N103" s="10"/>
      <c r="O103" s="10"/>
    </row>
    <row r="104" ht="20" customHeight="1">
      <c r="A104" s="10" t="s">
        <v>268</v>
      </c>
      <c r="B104" s="10"/>
      <c r="C104" s="10" t="s">
        <v>571</v>
      </c>
      <c r="D104" s="10" t="s">
        <v>580</v>
      </c>
      <c r="E104" s="10" t="s">
        <v>904</v>
      </c>
      <c r="F104" s="10" t="s">
        <v>905</v>
      </c>
      <c r="G104" s="10" t="s">
        <v>906</v>
      </c>
      <c r="H104" s="10" t="s">
        <v>907</v>
      </c>
      <c r="I104" s="10" t="s">
        <v>908</v>
      </c>
      <c r="J104" s="10" t="s">
        <v>909</v>
      </c>
      <c r="K104" s="10" t="s">
        <v>910</v>
      </c>
      <c r="L104" s="10" t="s">
        <v>911</v>
      </c>
      <c r="M104" s="10" t="s">
        <v>912</v>
      </c>
      <c r="N104" s="10" t="s">
        <v>913</v>
      </c>
      <c r="O104" s="10" t="s">
        <v>914</v>
      </c>
    </row>
    <row r="105">
      <c r="A105" s="11"/>
      <c r="B105" s="11"/>
      <c r="C105" s="18">
        <v>24</v>
      </c>
      <c r="D105" s="18">
        <v>2</v>
      </c>
      <c r="E105" s="10"/>
      <c r="F105" s="18">
        <v>0</v>
      </c>
      <c r="G105" s="10"/>
      <c r="H105" s="18">
        <v>0</v>
      </c>
      <c r="I105" s="10"/>
      <c r="J105" s="18">
        <v>0</v>
      </c>
      <c r="K105" s="10"/>
      <c r="L105" s="18">
        <v>0</v>
      </c>
      <c r="M105" s="18">
        <v>256861</v>
      </c>
      <c r="N105" s="10" t="s">
        <v>41</v>
      </c>
      <c r="O105" s="18">
        <f>M105</f>
      </c>
    </row>
    <row r="106" ht="50" customHeight="1">
      <c r="A106" s="11" t="s">
        <v>404</v>
      </c>
      <c r="B106" s="11"/>
      <c r="C106" s="10" t="s">
        <v>50</v>
      </c>
      <c r="D106" s="18">
        <f>SUM(D105:D105)</f>
      </c>
      <c r="E106" s="18">
        <f>SUM(E105:E105)</f>
      </c>
      <c r="F106" s="10" t="s">
        <v>50</v>
      </c>
      <c r="G106" s="18">
        <f>SUM(G105:G105)</f>
      </c>
      <c r="H106" s="10" t="s">
        <v>50</v>
      </c>
      <c r="I106" s="18">
        <f>SUM(I105:I105)</f>
      </c>
      <c r="J106" s="10" t="s">
        <v>50</v>
      </c>
      <c r="K106" s="18">
        <f>SUM(K105:K105)</f>
      </c>
      <c r="L106" s="10" t="s">
        <v>50</v>
      </c>
      <c r="M106" s="18">
        <f>SUM(M105:M105)</f>
      </c>
      <c r="N106" s="10" t="s">
        <v>390</v>
      </c>
      <c r="O106" s="18">
        <f>SUM(O105:O105)</f>
      </c>
    </row>
    <row r="107" ht="10" customHeight="1">
</row>
    <row r="108" ht="45" customHeight="1">
      <c r="A108" s="5" t="s">
        <v>1285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ht="10" customHeight="1">
</row>
    <row r="110" ht="45" customHeight="1">
      <c r="A110" s="10" t="s">
        <v>1261</v>
      </c>
      <c r="B110" s="10"/>
      <c r="C110" s="10" t="s">
        <v>1262</v>
      </c>
      <c r="D110" s="10" t="s">
        <v>1264</v>
      </c>
      <c r="E110" s="10" t="s">
        <v>1265</v>
      </c>
      <c r="F110" s="10" t="s">
        <v>1266</v>
      </c>
      <c r="G110" s="10" t="s">
        <v>1267</v>
      </c>
      <c r="H110" s="10"/>
      <c r="I110" s="10" t="s">
        <v>1268</v>
      </c>
      <c r="J110" s="10" t="s">
        <v>1250</v>
      </c>
      <c r="K110" s="10" t="s">
        <v>1269</v>
      </c>
      <c r="L110" s="10" t="s">
        <v>1270</v>
      </c>
      <c r="M110" s="10" t="s">
        <v>1271</v>
      </c>
    </row>
    <row r="111" ht="45" customHeight="1">
      <c r="A111" s="10"/>
      <c r="B111" s="0"/>
      <c r="C111" s="10"/>
      <c r="D111" s="10"/>
      <c r="E111" s="10"/>
      <c r="F111" s="10"/>
      <c r="G111" s="10" t="s">
        <v>1256</v>
      </c>
      <c r="H111" s="10" t="s">
        <v>485</v>
      </c>
      <c r="I111" s="10"/>
      <c r="J111" s="10"/>
      <c r="K111" s="10"/>
      <c r="L111" s="10"/>
      <c r="M111" s="10"/>
    </row>
    <row r="112" ht="20" customHeight="1">
      <c r="A112" s="10" t="s">
        <v>268</v>
      </c>
      <c r="B112" s="10"/>
      <c r="C112" s="10" t="s">
        <v>375</v>
      </c>
      <c r="D112" s="10" t="s">
        <v>376</v>
      </c>
      <c r="E112" s="10" t="s">
        <v>377</v>
      </c>
      <c r="F112" s="10" t="s">
        <v>378</v>
      </c>
      <c r="G112" s="10" t="s">
        <v>417</v>
      </c>
      <c r="H112" s="10" t="s">
        <v>418</v>
      </c>
      <c r="I112" s="10" t="s">
        <v>419</v>
      </c>
      <c r="J112" s="10" t="s">
        <v>420</v>
      </c>
      <c r="K112" s="10" t="s">
        <v>486</v>
      </c>
      <c r="L112" s="10" t="s">
        <v>487</v>
      </c>
      <c r="M112" s="10" t="s">
        <v>570</v>
      </c>
    </row>
    <row r="113">
      <c r="A113" s="11"/>
      <c r="B113" s="11"/>
      <c r="C113" s="10"/>
      <c r="D113" s="10"/>
      <c r="E113" s="18">
        <v>17124066.8</v>
      </c>
      <c r="F113" s="18">
        <v>1</v>
      </c>
      <c r="G113" s="10"/>
      <c r="H113" s="18">
        <v>0</v>
      </c>
      <c r="I113" s="18">
        <v>17124066.8</v>
      </c>
      <c r="J113" s="10" t="s">
        <v>1272</v>
      </c>
      <c r="K113" s="18">
        <v>12</v>
      </c>
      <c r="L113" s="18">
        <v>1</v>
      </c>
      <c r="M113" s="18">
        <v>256861</v>
      </c>
    </row>
    <row r="114">
      <c r="A114" s="11"/>
      <c r="B114" s="11"/>
      <c r="C114" s="10"/>
      <c r="D114" s="10"/>
      <c r="E114" s="18">
        <v>0</v>
      </c>
      <c r="F114" s="18">
        <v>1</v>
      </c>
      <c r="G114" s="10"/>
      <c r="H114" s="18">
        <v>0</v>
      </c>
      <c r="I114" s="18">
        <v>0</v>
      </c>
      <c r="J114" s="10" t="s">
        <v>1273</v>
      </c>
      <c r="K114" s="18">
        <v>12</v>
      </c>
      <c r="L114" s="18">
        <v>1</v>
      </c>
      <c r="M114" s="18">
        <v>0</v>
      </c>
    </row>
    <row r="115" ht="50" customHeight="1">
      <c r="A115" s="11" t="s">
        <v>404</v>
      </c>
      <c r="B115" s="11"/>
      <c r="C115" s="10" t="s">
        <v>50</v>
      </c>
      <c r="D115" s="10" t="s">
        <v>50</v>
      </c>
      <c r="E115" s="18">
        <f>SUM(E113:E114)</f>
      </c>
      <c r="F115" s="10" t="s">
        <v>50</v>
      </c>
      <c r="G115" s="10" t="s">
        <v>50</v>
      </c>
      <c r="H115" s="18">
        <f>SUM(H113:H114)</f>
      </c>
      <c r="I115" s="18">
        <f>SUM(I113:I114)</f>
      </c>
      <c r="J115" s="10" t="s">
        <v>50</v>
      </c>
      <c r="K115" s="10" t="s">
        <v>50</v>
      </c>
      <c r="L115" s="10" t="s">
        <v>50</v>
      </c>
      <c r="M115" s="18">
        <f>SUM(M113:M114)</f>
      </c>
    </row>
    <row r="116" ht="10" customHeight="1">
</row>
    <row r="117" ht="45" customHeight="1">
      <c r="A117" s="10" t="s">
        <v>1261</v>
      </c>
      <c r="B117" s="10"/>
      <c r="C117" s="10" t="s">
        <v>1274</v>
      </c>
      <c r="D117" s="10" t="s">
        <v>1275</v>
      </c>
      <c r="E117" s="10" t="s">
        <v>1276</v>
      </c>
      <c r="F117" s="10"/>
      <c r="G117" s="10"/>
      <c r="H117" s="10"/>
      <c r="I117" s="10"/>
      <c r="J117" s="10"/>
      <c r="K117" s="10"/>
      <c r="L117" s="10"/>
      <c r="M117" s="10" t="s">
        <v>1277</v>
      </c>
      <c r="N117" s="10" t="s">
        <v>33</v>
      </c>
      <c r="O117" s="10" t="s">
        <v>1278</v>
      </c>
    </row>
    <row r="118" ht="45" customHeight="1">
      <c r="A118" s="10"/>
      <c r="B118" s="0"/>
      <c r="C118" s="10"/>
      <c r="D118" s="10"/>
      <c r="E118" s="10" t="s">
        <v>1279</v>
      </c>
      <c r="F118" s="10"/>
      <c r="G118" s="10" t="s">
        <v>1280</v>
      </c>
      <c r="H118" s="10"/>
      <c r="I118" s="10" t="s">
        <v>1281</v>
      </c>
      <c r="J118" s="10"/>
      <c r="K118" s="10" t="s">
        <v>1282</v>
      </c>
      <c r="L118" s="10"/>
      <c r="M118" s="10"/>
      <c r="N118" s="10"/>
      <c r="O118" s="10"/>
    </row>
    <row r="119" ht="45" customHeight="1">
      <c r="A119" s="10"/>
      <c r="B119" s="0"/>
      <c r="C119" s="10"/>
      <c r="D119" s="10"/>
      <c r="E119" s="10" t="s">
        <v>1256</v>
      </c>
      <c r="F119" s="10" t="s">
        <v>1283</v>
      </c>
      <c r="G119" s="10" t="s">
        <v>1256</v>
      </c>
      <c r="H119" s="10" t="s">
        <v>1283</v>
      </c>
      <c r="I119" s="10" t="s">
        <v>1256</v>
      </c>
      <c r="J119" s="10" t="s">
        <v>485</v>
      </c>
      <c r="K119" s="10" t="s">
        <v>1256</v>
      </c>
      <c r="L119" s="10" t="s">
        <v>485</v>
      </c>
      <c r="M119" s="10"/>
      <c r="N119" s="10"/>
      <c r="O119" s="10"/>
    </row>
    <row r="120" ht="20" customHeight="1">
      <c r="A120" s="10" t="s">
        <v>268</v>
      </c>
      <c r="B120" s="10"/>
      <c r="C120" s="10" t="s">
        <v>571</v>
      </c>
      <c r="D120" s="10" t="s">
        <v>580</v>
      </c>
      <c r="E120" s="10" t="s">
        <v>904</v>
      </c>
      <c r="F120" s="10" t="s">
        <v>905</v>
      </c>
      <c r="G120" s="10" t="s">
        <v>906</v>
      </c>
      <c r="H120" s="10" t="s">
        <v>907</v>
      </c>
      <c r="I120" s="10" t="s">
        <v>908</v>
      </c>
      <c r="J120" s="10" t="s">
        <v>909</v>
      </c>
      <c r="K120" s="10" t="s">
        <v>910</v>
      </c>
      <c r="L120" s="10" t="s">
        <v>911</v>
      </c>
      <c r="M120" s="10" t="s">
        <v>912</v>
      </c>
      <c r="N120" s="10" t="s">
        <v>913</v>
      </c>
      <c r="O120" s="10" t="s">
        <v>914</v>
      </c>
    </row>
    <row r="121">
      <c r="A121" s="11"/>
      <c r="B121" s="11"/>
      <c r="C121" s="18">
        <v>24</v>
      </c>
      <c r="D121" s="18">
        <v>2</v>
      </c>
      <c r="E121" s="10"/>
      <c r="F121" s="18">
        <v>0</v>
      </c>
      <c r="G121" s="10"/>
      <c r="H121" s="18">
        <v>0</v>
      </c>
      <c r="I121" s="10"/>
      <c r="J121" s="18">
        <v>0</v>
      </c>
      <c r="K121" s="10"/>
      <c r="L121" s="18">
        <v>0</v>
      </c>
      <c r="M121" s="18">
        <v>256861</v>
      </c>
      <c r="N121" s="10" t="s">
        <v>41</v>
      </c>
      <c r="O121" s="18">
        <f>M121</f>
      </c>
    </row>
    <row r="122" ht="50" customHeight="1">
      <c r="A122" s="11" t="s">
        <v>404</v>
      </c>
      <c r="B122" s="11"/>
      <c r="C122" s="10" t="s">
        <v>50</v>
      </c>
      <c r="D122" s="18">
        <f>SUM(D121:D121)</f>
      </c>
      <c r="E122" s="18">
        <f>SUM(E121:E121)</f>
      </c>
      <c r="F122" s="10" t="s">
        <v>50</v>
      </c>
      <c r="G122" s="18">
        <f>SUM(G121:G121)</f>
      </c>
      <c r="H122" s="10" t="s">
        <v>50</v>
      </c>
      <c r="I122" s="18">
        <f>SUM(I121:I121)</f>
      </c>
      <c r="J122" s="10" t="s">
        <v>50</v>
      </c>
      <c r="K122" s="18">
        <f>SUM(K121:K121)</f>
      </c>
      <c r="L122" s="10" t="s">
        <v>50</v>
      </c>
      <c r="M122" s="18">
        <f>SUM(M121:M121)</f>
      </c>
      <c r="N122" s="10" t="s">
        <v>390</v>
      </c>
      <c r="O122" s="18">
        <f>SUM(O121:O121)</f>
      </c>
    </row>
    <row r="123" ht="10" customHeight="1">
</row>
    <row r="124" ht="45" customHeight="1">
      <c r="A124" s="5" t="s">
        <v>1286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ht="10" customHeight="1">
</row>
    <row r="126" ht="45" customHeight="1">
      <c r="A126" s="10" t="s">
        <v>32</v>
      </c>
      <c r="B126" s="10"/>
      <c r="C126" s="10" t="s">
        <v>494</v>
      </c>
      <c r="D126" s="10" t="s">
        <v>33</v>
      </c>
      <c r="E126" s="10" t="s">
        <v>36</v>
      </c>
      <c r="F126" s="10"/>
      <c r="G126" s="10"/>
    </row>
    <row r="127" ht="45" customHeight="1">
      <c r="A127" s="10"/>
      <c r="B127" s="0"/>
      <c r="C127" s="10"/>
      <c r="D127" s="10"/>
      <c r="E127" s="10" t="s">
        <v>372</v>
      </c>
      <c r="F127" s="10" t="s">
        <v>373</v>
      </c>
      <c r="G127" s="10" t="s">
        <v>374</v>
      </c>
    </row>
    <row r="128" ht="20" customHeight="1">
      <c r="A128" s="10" t="s">
        <v>268</v>
      </c>
      <c r="B128" s="10"/>
      <c r="C128" s="10" t="s">
        <v>375</v>
      </c>
      <c r="D128" s="10" t="s">
        <v>376</v>
      </c>
      <c r="E128" s="10" t="s">
        <v>377</v>
      </c>
      <c r="F128" s="10" t="s">
        <v>378</v>
      </c>
      <c r="G128" s="10" t="s">
        <v>417</v>
      </c>
    </row>
    <row r="129" ht="20" customHeight="1">
      <c r="A129" s="11" t="s">
        <v>1287</v>
      </c>
      <c r="B129" s="11"/>
      <c r="C129" s="10" t="s">
        <v>1288</v>
      </c>
      <c r="D129" s="10" t="s">
        <v>41</v>
      </c>
      <c r="E129" s="18">
        <v>287839.19</v>
      </c>
      <c r="F129" s="18">
        <v>291361</v>
      </c>
      <c r="G129" s="18">
        <v>291361</v>
      </c>
    </row>
    <row r="130" ht="10" customHeight="1">
</row>
    <row r="131" ht="45" customHeight="1">
      <c r="A131" s="5" t="s">
        <v>1289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ht="10" customHeight="1">
</row>
    <row r="133" ht="45" customHeight="1">
      <c r="A133" s="10" t="s">
        <v>32</v>
      </c>
      <c r="B133" s="10"/>
      <c r="C133" s="10" t="s">
        <v>33</v>
      </c>
      <c r="D133" s="10" t="s">
        <v>36</v>
      </c>
      <c r="E133" s="10"/>
      <c r="F133" s="10"/>
    </row>
    <row r="134" ht="45" customHeight="1">
      <c r="A134" s="10"/>
      <c r="B134" s="0"/>
      <c r="C134" s="10"/>
      <c r="D134" s="10" t="s">
        <v>372</v>
      </c>
      <c r="E134" s="10" t="s">
        <v>373</v>
      </c>
      <c r="F134" s="10" t="s">
        <v>374</v>
      </c>
    </row>
    <row r="135" ht="20" customHeight="1">
      <c r="A135" s="10" t="s">
        <v>268</v>
      </c>
      <c r="B135" s="10"/>
      <c r="C135" s="10" t="s">
        <v>375</v>
      </c>
      <c r="D135" s="10" t="s">
        <v>376</v>
      </c>
      <c r="E135" s="10" t="s">
        <v>377</v>
      </c>
      <c r="F135" s="10" t="s">
        <v>378</v>
      </c>
    </row>
    <row r="136" ht="20" customHeight="1">
      <c r="A136" s="11" t="s">
        <v>501</v>
      </c>
      <c r="B136" s="11"/>
      <c r="C136" s="10" t="s">
        <v>41</v>
      </c>
      <c r="D136" s="18">
        <v>7142</v>
      </c>
      <c r="E136" s="18">
        <v>10663.81</v>
      </c>
      <c r="F136" s="18">
        <v>10663.81</v>
      </c>
    </row>
    <row r="137" ht="20" customHeight="1">
      <c r="A137" s="11" t="s">
        <v>502</v>
      </c>
      <c r="B137" s="11"/>
      <c r="C137" s="10" t="s">
        <v>44</v>
      </c>
      <c r="D137" s="18">
        <v>280697.19</v>
      </c>
      <c r="E137" s="18">
        <v>280697.19</v>
      </c>
      <c r="F137" s="18">
        <v>280697.19</v>
      </c>
    </row>
  </sheetData>
  <sheetProtection password="C213" sheet="1" objects="1" scenarios="1"/>
  <mergeCells>
    <mergeCell ref="A2:O2"/>
    <mergeCell ref="A4:M4"/>
    <mergeCell ref="B7:M7"/>
    <mergeCell ref="B8:M8"/>
    <mergeCell ref="B9:M9"/>
    <mergeCell ref="A11:O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O23"/>
    <mergeCell ref="A25:B26"/>
    <mergeCell ref="C25:C26"/>
    <mergeCell ref="D25:F25"/>
    <mergeCell ref="A27:B27"/>
    <mergeCell ref="A28:B28"/>
    <mergeCell ref="A29:B29"/>
    <mergeCell ref="A30:B30"/>
    <mergeCell ref="A31:B31"/>
    <mergeCell ref="A33:O33"/>
    <mergeCell ref="A35:B36"/>
    <mergeCell ref="C35:C36"/>
    <mergeCell ref="D35:F35"/>
    <mergeCell ref="A37:B37"/>
    <mergeCell ref="A38:B38"/>
    <mergeCell ref="A40:O40"/>
    <mergeCell ref="A41:O41"/>
    <mergeCell ref="A43:B44"/>
    <mergeCell ref="C43:D43"/>
    <mergeCell ref="E43:F43"/>
    <mergeCell ref="G43:G44"/>
    <mergeCell ref="H43:H44"/>
    <mergeCell ref="I43:I44"/>
    <mergeCell ref="J43:J44"/>
    <mergeCell ref="K43:L43"/>
    <mergeCell ref="M43:M44"/>
    <mergeCell ref="N43:N44"/>
    <mergeCell ref="O43:O44"/>
    <mergeCell ref="A45:B45"/>
    <mergeCell ref="A46:B46"/>
    <mergeCell ref="A47:B47"/>
    <mergeCell ref="A48:B48"/>
    <mergeCell ref="A50:O50"/>
    <mergeCell ref="A52:B53"/>
    <mergeCell ref="C52:D52"/>
    <mergeCell ref="E52:F52"/>
    <mergeCell ref="G52:G53"/>
    <mergeCell ref="H52:H53"/>
    <mergeCell ref="I52:I53"/>
    <mergeCell ref="J52:J53"/>
    <mergeCell ref="K52:L52"/>
    <mergeCell ref="M52:M53"/>
    <mergeCell ref="N52:N53"/>
    <mergeCell ref="O52:O53"/>
    <mergeCell ref="A54:B54"/>
    <mergeCell ref="A55:B55"/>
    <mergeCell ref="A56:B56"/>
    <mergeCell ref="A57:B57"/>
    <mergeCell ref="A59:O59"/>
    <mergeCell ref="A61:B62"/>
    <mergeCell ref="C61:D61"/>
    <mergeCell ref="E61:F61"/>
    <mergeCell ref="G61:G62"/>
    <mergeCell ref="H61:H62"/>
    <mergeCell ref="I61:I62"/>
    <mergeCell ref="J61:J62"/>
    <mergeCell ref="K61:L61"/>
    <mergeCell ref="M61:M62"/>
    <mergeCell ref="N61:N62"/>
    <mergeCell ref="O61:O62"/>
    <mergeCell ref="A63:B63"/>
    <mergeCell ref="A64:B64"/>
    <mergeCell ref="A65:B65"/>
    <mergeCell ref="A66:B66"/>
    <mergeCell ref="A68:O68"/>
    <mergeCell ref="A70:B71"/>
    <mergeCell ref="C70:C71"/>
    <mergeCell ref="D70:D71"/>
    <mergeCell ref="E70:G70"/>
    <mergeCell ref="A72:B72"/>
    <mergeCell ref="A73:B73"/>
    <mergeCell ref="A76:O76"/>
    <mergeCell ref="A78:B79"/>
    <mergeCell ref="C78:C79"/>
    <mergeCell ref="D78:D79"/>
    <mergeCell ref="E78:E79"/>
    <mergeCell ref="F78:F79"/>
    <mergeCell ref="G78:H78"/>
    <mergeCell ref="I78:I79"/>
    <mergeCell ref="J78:J79"/>
    <mergeCell ref="K78:K79"/>
    <mergeCell ref="L78:L79"/>
    <mergeCell ref="M78:M79"/>
    <mergeCell ref="A80:B80"/>
    <mergeCell ref="A81:B81"/>
    <mergeCell ref="A82:B82"/>
    <mergeCell ref="A83:B83"/>
    <mergeCell ref="A85:B87"/>
    <mergeCell ref="C85:C87"/>
    <mergeCell ref="D85:D87"/>
    <mergeCell ref="E85:L85"/>
    <mergeCell ref="M85:M87"/>
    <mergeCell ref="N85:N87"/>
    <mergeCell ref="O85:O87"/>
    <mergeCell ref="E86:F86"/>
    <mergeCell ref="G86:H86"/>
    <mergeCell ref="I86:J86"/>
    <mergeCell ref="K86:L86"/>
    <mergeCell ref="A88:B88"/>
    <mergeCell ref="A89:B89"/>
    <mergeCell ref="A90:B90"/>
    <mergeCell ref="A92:O92"/>
    <mergeCell ref="A94:B95"/>
    <mergeCell ref="C94:C95"/>
    <mergeCell ref="D94:D95"/>
    <mergeCell ref="E94:E95"/>
    <mergeCell ref="F94:F95"/>
    <mergeCell ref="G94:H94"/>
    <mergeCell ref="I94:I95"/>
    <mergeCell ref="J94:J95"/>
    <mergeCell ref="K94:K95"/>
    <mergeCell ref="L94:L95"/>
    <mergeCell ref="M94:M95"/>
    <mergeCell ref="A96:B96"/>
    <mergeCell ref="A97:B97"/>
    <mergeCell ref="A98:B98"/>
    <mergeCell ref="A99:B99"/>
    <mergeCell ref="A101:B103"/>
    <mergeCell ref="C101:C103"/>
    <mergeCell ref="D101:D103"/>
    <mergeCell ref="E101:L101"/>
    <mergeCell ref="M101:M103"/>
    <mergeCell ref="N101:N103"/>
    <mergeCell ref="O101:O103"/>
    <mergeCell ref="E102:F102"/>
    <mergeCell ref="G102:H102"/>
    <mergeCell ref="I102:J102"/>
    <mergeCell ref="K102:L102"/>
    <mergeCell ref="A104:B104"/>
    <mergeCell ref="A105:B105"/>
    <mergeCell ref="A106:B106"/>
    <mergeCell ref="A108:O108"/>
    <mergeCell ref="A110:B111"/>
    <mergeCell ref="C110:C111"/>
    <mergeCell ref="D110:D111"/>
    <mergeCell ref="E110:E111"/>
    <mergeCell ref="F110:F111"/>
    <mergeCell ref="G110:H110"/>
    <mergeCell ref="I110:I111"/>
    <mergeCell ref="J110:J111"/>
    <mergeCell ref="K110:K111"/>
    <mergeCell ref="L110:L111"/>
    <mergeCell ref="M110:M111"/>
    <mergeCell ref="A112:B112"/>
    <mergeCell ref="A113:B113"/>
    <mergeCell ref="A114:B114"/>
    <mergeCell ref="A115:B115"/>
    <mergeCell ref="A117:B119"/>
    <mergeCell ref="C117:C119"/>
    <mergeCell ref="D117:D119"/>
    <mergeCell ref="E117:L117"/>
    <mergeCell ref="M117:M119"/>
    <mergeCell ref="N117:N119"/>
    <mergeCell ref="O117:O119"/>
    <mergeCell ref="E118:F118"/>
    <mergeCell ref="G118:H118"/>
    <mergeCell ref="I118:J118"/>
    <mergeCell ref="K118:L118"/>
    <mergeCell ref="A120:B120"/>
    <mergeCell ref="A121:B121"/>
    <mergeCell ref="A122:B122"/>
    <mergeCell ref="A124:O124"/>
    <mergeCell ref="A126:B127"/>
    <mergeCell ref="C126:C127"/>
    <mergeCell ref="D126:D127"/>
    <mergeCell ref="E126:G126"/>
    <mergeCell ref="A128:B128"/>
    <mergeCell ref="A129:B129"/>
    <mergeCell ref="A131:O131"/>
    <mergeCell ref="A133:B134"/>
    <mergeCell ref="C133:C134"/>
    <mergeCell ref="D133:F133"/>
    <mergeCell ref="A135:B135"/>
    <mergeCell ref="A136:B136"/>
    <mergeCell ref="A137:B137"/>
  </mergeCells>
  <phoneticPr fontId="0" type="noConversion"/>
  <pageMargins left="0.4" right="0.4" top="0.4" bottom="0.4" header="0.1" footer="0.1"/>
  <pageSetup paperSize="9" fitToHeight="0" orientation="landscape" verticalDpi="0" r:id="rId15"/>
  <headerFooter>
    <oddHeader>&amp;R&amp;L&amp;"Verdana,Полужирный"&amp;K000000&amp;R&amp;"Verdana,Полужирный"&amp;K00-014Подготовлено в ЭС РАМЗЭС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8" width="17.19" customWidth="1"/>
  </cols>
  <sheetData>
    <row r="1" ht="10" customHeight="1">
</row>
    <row r="2" ht="45" customHeight="1">
      <c r="A2" s="4" t="s">
        <v>1290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4" t="s">
        <v>19</v>
      </c>
      <c r="R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24" t="s">
        <v>361</v>
      </c>
      <c r="R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24" t="s">
        <v>363</v>
      </c>
      <c r="R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4" t="s">
        <v>366</v>
      </c>
      <c r="R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4"/>
      <c r="R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4" t="s">
        <v>29</v>
      </c>
      <c r="R9" s="10" t="s">
        <v>30</v>
      </c>
    </row>
    <row r="10" ht="10" customHeight="1">
</row>
    <row r="11" ht="45" customHeight="1">
      <c r="A11" s="5" t="s">
        <v>1291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40" customHeight="1">
      <c r="A18" s="11" t="s">
        <v>1292</v>
      </c>
      <c r="B18" s="11"/>
      <c r="C18" s="10" t="s">
        <v>384</v>
      </c>
      <c r="D18" s="18">
        <v>0</v>
      </c>
      <c r="E18" s="18">
        <v>4336.19</v>
      </c>
      <c r="F18" s="18">
        <v>4336.19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1293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1294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40" customHeight="1">
      <c r="A28" s="11" t="s">
        <v>1295</v>
      </c>
      <c r="B28" s="11"/>
      <c r="C28" s="10" t="s">
        <v>380</v>
      </c>
      <c r="D28" s="18">
        <v>0</v>
      </c>
      <c r="E28" s="18">
        <v>0</v>
      </c>
      <c r="F28" s="18">
        <v>0</v>
      </c>
    </row>
    <row r="29" ht="60" customHeight="1">
      <c r="A29" s="11" t="s">
        <v>1296</v>
      </c>
      <c r="B29" s="11"/>
      <c r="C29" s="10" t="s">
        <v>382</v>
      </c>
      <c r="D29" s="18">
        <v>0</v>
      </c>
      <c r="E29" s="18">
        <v>0</v>
      </c>
      <c r="F29" s="18">
        <v>0</v>
      </c>
    </row>
    <row r="30" ht="20" customHeight="1">
      <c r="A30" s="11" t="s">
        <v>1297</v>
      </c>
      <c r="B30" s="11"/>
      <c r="C30" s="10" t="s">
        <v>384</v>
      </c>
      <c r="D30" s="18">
        <v>0</v>
      </c>
      <c r="E30" s="18">
        <v>0</v>
      </c>
      <c r="F30" s="18">
        <v>0</v>
      </c>
    </row>
    <row r="31" ht="60" customHeight="1">
      <c r="A31" s="11" t="s">
        <v>1298</v>
      </c>
      <c r="B31" s="11"/>
      <c r="C31" s="10" t="s">
        <v>386</v>
      </c>
      <c r="D31" s="18">
        <v>0</v>
      </c>
      <c r="E31" s="18">
        <v>4336.19</v>
      </c>
      <c r="F31" s="18">
        <v>4336.19</v>
      </c>
    </row>
    <row r="32" ht="20" customHeight="1">
      <c r="A32" s="11" t="s">
        <v>1299</v>
      </c>
      <c r="B32" s="11"/>
      <c r="C32" s="10" t="s">
        <v>388</v>
      </c>
      <c r="D32" s="18">
        <v>0</v>
      </c>
      <c r="E32" s="18">
        <v>0</v>
      </c>
      <c r="F32" s="18">
        <v>0</v>
      </c>
    </row>
    <row r="33" ht="20" customHeight="1">
      <c r="A33" s="11" t="s">
        <v>402</v>
      </c>
      <c r="B33" s="11"/>
      <c r="C33" s="10" t="s">
        <v>534</v>
      </c>
      <c r="D33" s="18">
        <v>0</v>
      </c>
      <c r="E33" s="18">
        <v>0</v>
      </c>
      <c r="F33" s="18">
        <v>0</v>
      </c>
    </row>
    <row r="34" ht="50" customHeight="1">
      <c r="A34" s="11" t="s">
        <v>404</v>
      </c>
      <c r="B34" s="11"/>
      <c r="C34" s="10" t="s">
        <v>390</v>
      </c>
      <c r="D34" s="18">
        <f>SUM(D28:D33)</f>
      </c>
      <c r="E34" s="18">
        <f>SUM(E28:E33)</f>
      </c>
      <c r="F34" s="18">
        <f>SUM(F28:F33)</f>
      </c>
    </row>
    <row r="35" ht="10" customHeight="1">
</row>
    <row r="36" ht="45" customHeight="1">
      <c r="A36" s="5" t="s">
        <v>1300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ht="45" customHeight="1">
      <c r="A37" s="5" t="s">
        <v>1301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ht="10" customHeight="1">
</row>
    <row r="39" ht="60" customHeight="1">
      <c r="A39" s="10" t="s">
        <v>1302</v>
      </c>
      <c r="B39" s="10"/>
      <c r="C39" s="10" t="s">
        <v>1303</v>
      </c>
      <c r="D39" s="10" t="s">
        <v>1304</v>
      </c>
      <c r="E39" s="10" t="s">
        <v>33</v>
      </c>
      <c r="F39" s="10" t="s">
        <v>1305</v>
      </c>
      <c r="G39" s="10"/>
      <c r="H39" s="10" t="s">
        <v>1306</v>
      </c>
      <c r="I39" s="10" t="s">
        <v>1307</v>
      </c>
      <c r="J39" s="10" t="s">
        <v>1308</v>
      </c>
      <c r="K39" s="10" t="s">
        <v>1309</v>
      </c>
      <c r="L39" s="10"/>
      <c r="M39" s="10" t="s">
        <v>1310</v>
      </c>
      <c r="N39" s="10"/>
      <c r="O39" s="10" t="s">
        <v>1311</v>
      </c>
      <c r="P39" s="10"/>
      <c r="Q39" s="10"/>
      <c r="R39" s="10" t="s">
        <v>1308</v>
      </c>
    </row>
    <row r="40" ht="100" customHeight="1">
      <c r="A40" s="10"/>
      <c r="B40" s="0"/>
      <c r="C40" s="10"/>
      <c r="D40" s="10"/>
      <c r="E40" s="10"/>
      <c r="F40" s="10" t="s">
        <v>1312</v>
      </c>
      <c r="G40" s="10" t="s">
        <v>1313</v>
      </c>
      <c r="H40" s="10"/>
      <c r="I40" s="10"/>
      <c r="J40" s="10"/>
      <c r="K40" s="10" t="s">
        <v>1314</v>
      </c>
      <c r="L40" s="10" t="s">
        <v>1315</v>
      </c>
      <c r="M40" s="10" t="s">
        <v>1316</v>
      </c>
      <c r="N40" s="10" t="s">
        <v>1317</v>
      </c>
      <c r="O40" s="10" t="s">
        <v>1318</v>
      </c>
      <c r="P40" s="10" t="s">
        <v>1319</v>
      </c>
      <c r="Q40" s="10" t="s">
        <v>1320</v>
      </c>
      <c r="R40" s="10"/>
    </row>
    <row r="41" ht="20" customHeight="1">
      <c r="A41" s="10" t="s">
        <v>268</v>
      </c>
      <c r="B41" s="10"/>
      <c r="C41" s="10" t="s">
        <v>375</v>
      </c>
      <c r="D41" s="10" t="s">
        <v>376</v>
      </c>
      <c r="E41" s="10" t="s">
        <v>377</v>
      </c>
      <c r="F41" s="10" t="s">
        <v>378</v>
      </c>
      <c r="G41" s="10" t="s">
        <v>417</v>
      </c>
      <c r="H41" s="10" t="s">
        <v>418</v>
      </c>
      <c r="I41" s="10" t="s">
        <v>419</v>
      </c>
      <c r="J41" s="10" t="s">
        <v>420</v>
      </c>
      <c r="K41" s="10" t="s">
        <v>486</v>
      </c>
      <c r="L41" s="10" t="s">
        <v>487</v>
      </c>
      <c r="M41" s="10" t="s">
        <v>570</v>
      </c>
      <c r="N41" s="10" t="s">
        <v>571</v>
      </c>
      <c r="O41" s="10" t="s">
        <v>580</v>
      </c>
      <c r="P41" s="10" t="s">
        <v>904</v>
      </c>
      <c r="Q41" s="10" t="s">
        <v>905</v>
      </c>
      <c r="R41" s="10" t="s">
        <v>906</v>
      </c>
    </row>
    <row r="42" ht="20" customHeight="1">
      <c r="A42" s="10" t="s">
        <v>50</v>
      </c>
      <c r="B42" s="10"/>
      <c r="C42" s="10" t="s">
        <v>50</v>
      </c>
      <c r="D42" s="10" t="s">
        <v>50</v>
      </c>
      <c r="E42" s="10" t="s">
        <v>50</v>
      </c>
      <c r="F42" s="10" t="s">
        <v>50</v>
      </c>
      <c r="G42" s="10" t="s">
        <v>50</v>
      </c>
      <c r="H42" s="10" t="s">
        <v>50</v>
      </c>
      <c r="I42" s="10" t="s">
        <v>50</v>
      </c>
      <c r="J42" s="10" t="s">
        <v>50</v>
      </c>
      <c r="K42" s="10" t="s">
        <v>50</v>
      </c>
      <c r="L42" s="10" t="s">
        <v>50</v>
      </c>
      <c r="M42" s="10" t="s">
        <v>50</v>
      </c>
      <c r="N42" s="10" t="s">
        <v>50</v>
      </c>
      <c r="O42" s="10" t="s">
        <v>50</v>
      </c>
      <c r="P42" s="10" t="s">
        <v>50</v>
      </c>
      <c r="Q42" s="10" t="s">
        <v>50</v>
      </c>
      <c r="R42" s="10" t="s">
        <v>50</v>
      </c>
    </row>
    <row r="43" ht="10" customHeight="1">
</row>
    <row r="44" ht="45" customHeight="1">
      <c r="A44" s="5" t="s">
        <v>1300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ht="45" customHeight="1">
      <c r="A45" s="5" t="s">
        <v>1321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ht="10" customHeight="1">
</row>
    <row r="47" ht="60" customHeight="1">
      <c r="A47" s="10" t="s">
        <v>1302</v>
      </c>
      <c r="B47" s="10"/>
      <c r="C47" s="10" t="s">
        <v>1303</v>
      </c>
      <c r="D47" s="10" t="s">
        <v>1304</v>
      </c>
      <c r="E47" s="10" t="s">
        <v>33</v>
      </c>
      <c r="F47" s="10" t="s">
        <v>1305</v>
      </c>
      <c r="G47" s="10"/>
      <c r="H47" s="10" t="s">
        <v>1306</v>
      </c>
      <c r="I47" s="10" t="s">
        <v>1307</v>
      </c>
      <c r="J47" s="10" t="s">
        <v>1308</v>
      </c>
      <c r="K47" s="10" t="s">
        <v>1309</v>
      </c>
      <c r="L47" s="10"/>
      <c r="M47" s="10" t="s">
        <v>1310</v>
      </c>
      <c r="N47" s="10"/>
      <c r="O47" s="10" t="s">
        <v>1311</v>
      </c>
      <c r="P47" s="10"/>
      <c r="Q47" s="10"/>
      <c r="R47" s="10" t="s">
        <v>1308</v>
      </c>
    </row>
    <row r="48" ht="100" customHeight="1">
      <c r="A48" s="10"/>
      <c r="B48" s="0"/>
      <c r="C48" s="10"/>
      <c r="D48" s="10"/>
      <c r="E48" s="10"/>
      <c r="F48" s="10" t="s">
        <v>1312</v>
      </c>
      <c r="G48" s="10" t="s">
        <v>1313</v>
      </c>
      <c r="H48" s="10"/>
      <c r="I48" s="10"/>
      <c r="J48" s="10"/>
      <c r="K48" s="10" t="s">
        <v>1314</v>
      </c>
      <c r="L48" s="10" t="s">
        <v>1315</v>
      </c>
      <c r="M48" s="10" t="s">
        <v>1316</v>
      </c>
      <c r="N48" s="10" t="s">
        <v>1317</v>
      </c>
      <c r="O48" s="10" t="s">
        <v>1318</v>
      </c>
      <c r="P48" s="10" t="s">
        <v>1319</v>
      </c>
      <c r="Q48" s="10" t="s">
        <v>1320</v>
      </c>
      <c r="R48" s="10"/>
    </row>
    <row r="49" ht="20" customHeight="1">
      <c r="A49" s="10" t="s">
        <v>268</v>
      </c>
      <c r="B49" s="10"/>
      <c r="C49" s="10" t="s">
        <v>375</v>
      </c>
      <c r="D49" s="10" t="s">
        <v>376</v>
      </c>
      <c r="E49" s="10" t="s">
        <v>377</v>
      </c>
      <c r="F49" s="10" t="s">
        <v>378</v>
      </c>
      <c r="G49" s="10" t="s">
        <v>417</v>
      </c>
      <c r="H49" s="10" t="s">
        <v>418</v>
      </c>
      <c r="I49" s="10" t="s">
        <v>419</v>
      </c>
      <c r="J49" s="10" t="s">
        <v>420</v>
      </c>
      <c r="K49" s="10" t="s">
        <v>486</v>
      </c>
      <c r="L49" s="10" t="s">
        <v>487</v>
      </c>
      <c r="M49" s="10" t="s">
        <v>570</v>
      </c>
      <c r="N49" s="10" t="s">
        <v>571</v>
      </c>
      <c r="O49" s="10" t="s">
        <v>580</v>
      </c>
      <c r="P49" s="10" t="s">
        <v>904</v>
      </c>
      <c r="Q49" s="10" t="s">
        <v>905</v>
      </c>
      <c r="R49" s="10" t="s">
        <v>906</v>
      </c>
    </row>
    <row r="50" ht="20" customHeight="1">
      <c r="A50" s="10" t="s">
        <v>50</v>
      </c>
      <c r="B50" s="10"/>
      <c r="C50" s="10" t="s">
        <v>50</v>
      </c>
      <c r="D50" s="10" t="s">
        <v>50</v>
      </c>
      <c r="E50" s="10" t="s">
        <v>50</v>
      </c>
      <c r="F50" s="10" t="s">
        <v>50</v>
      </c>
      <c r="G50" s="10" t="s">
        <v>50</v>
      </c>
      <c r="H50" s="10" t="s">
        <v>50</v>
      </c>
      <c r="I50" s="10" t="s">
        <v>50</v>
      </c>
      <c r="J50" s="10" t="s">
        <v>50</v>
      </c>
      <c r="K50" s="10" t="s">
        <v>50</v>
      </c>
      <c r="L50" s="10" t="s">
        <v>50</v>
      </c>
      <c r="M50" s="10" t="s">
        <v>50</v>
      </c>
      <c r="N50" s="10" t="s">
        <v>50</v>
      </c>
      <c r="O50" s="10" t="s">
        <v>50</v>
      </c>
      <c r="P50" s="10" t="s">
        <v>50</v>
      </c>
      <c r="Q50" s="10" t="s">
        <v>50</v>
      </c>
      <c r="R50" s="10" t="s">
        <v>50</v>
      </c>
    </row>
    <row r="51" ht="10" customHeight="1">
</row>
    <row r="52" ht="45" customHeight="1">
      <c r="A52" s="5" t="s">
        <v>1300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45" customHeight="1">
      <c r="A53" s="5" t="s">
        <v>1322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ht="10" customHeight="1">
</row>
    <row r="55" ht="60" customHeight="1">
      <c r="A55" s="10" t="s">
        <v>1302</v>
      </c>
      <c r="B55" s="10"/>
      <c r="C55" s="10" t="s">
        <v>1303</v>
      </c>
      <c r="D55" s="10" t="s">
        <v>1304</v>
      </c>
      <c r="E55" s="10" t="s">
        <v>33</v>
      </c>
      <c r="F55" s="10" t="s">
        <v>1305</v>
      </c>
      <c r="G55" s="10"/>
      <c r="H55" s="10" t="s">
        <v>1306</v>
      </c>
      <c r="I55" s="10" t="s">
        <v>1307</v>
      </c>
      <c r="J55" s="10" t="s">
        <v>1308</v>
      </c>
      <c r="K55" s="10" t="s">
        <v>1309</v>
      </c>
      <c r="L55" s="10"/>
      <c r="M55" s="10" t="s">
        <v>1310</v>
      </c>
      <c r="N55" s="10"/>
      <c r="O55" s="10" t="s">
        <v>1311</v>
      </c>
      <c r="P55" s="10"/>
      <c r="Q55" s="10"/>
      <c r="R55" s="10" t="s">
        <v>1308</v>
      </c>
    </row>
    <row r="56" ht="100" customHeight="1">
      <c r="A56" s="10"/>
      <c r="B56" s="0"/>
      <c r="C56" s="10"/>
      <c r="D56" s="10"/>
      <c r="E56" s="10"/>
      <c r="F56" s="10" t="s">
        <v>1312</v>
      </c>
      <c r="G56" s="10" t="s">
        <v>1313</v>
      </c>
      <c r="H56" s="10"/>
      <c r="I56" s="10"/>
      <c r="J56" s="10"/>
      <c r="K56" s="10" t="s">
        <v>1314</v>
      </c>
      <c r="L56" s="10" t="s">
        <v>1315</v>
      </c>
      <c r="M56" s="10" t="s">
        <v>1316</v>
      </c>
      <c r="N56" s="10" t="s">
        <v>1317</v>
      </c>
      <c r="O56" s="10" t="s">
        <v>1318</v>
      </c>
      <c r="P56" s="10" t="s">
        <v>1319</v>
      </c>
      <c r="Q56" s="10" t="s">
        <v>1320</v>
      </c>
      <c r="R56" s="10"/>
    </row>
    <row r="57" ht="20" customHeight="1">
      <c r="A57" s="10" t="s">
        <v>268</v>
      </c>
      <c r="B57" s="10"/>
      <c r="C57" s="10" t="s">
        <v>375</v>
      </c>
      <c r="D57" s="10" t="s">
        <v>376</v>
      </c>
      <c r="E57" s="10" t="s">
        <v>377</v>
      </c>
      <c r="F57" s="10" t="s">
        <v>378</v>
      </c>
      <c r="G57" s="10" t="s">
        <v>417</v>
      </c>
      <c r="H57" s="10" t="s">
        <v>418</v>
      </c>
      <c r="I57" s="10" t="s">
        <v>419</v>
      </c>
      <c r="J57" s="10" t="s">
        <v>420</v>
      </c>
      <c r="K57" s="10" t="s">
        <v>486</v>
      </c>
      <c r="L57" s="10" t="s">
        <v>487</v>
      </c>
      <c r="M57" s="10" t="s">
        <v>570</v>
      </c>
      <c r="N57" s="10" t="s">
        <v>571</v>
      </c>
      <c r="O57" s="10" t="s">
        <v>580</v>
      </c>
      <c r="P57" s="10" t="s">
        <v>904</v>
      </c>
      <c r="Q57" s="10" t="s">
        <v>905</v>
      </c>
      <c r="R57" s="10" t="s">
        <v>906</v>
      </c>
    </row>
    <row r="58" ht="20" customHeight="1">
      <c r="A58" s="10" t="s">
        <v>50</v>
      </c>
      <c r="B58" s="10"/>
      <c r="C58" s="10" t="s">
        <v>50</v>
      </c>
      <c r="D58" s="10" t="s">
        <v>50</v>
      </c>
      <c r="E58" s="10" t="s">
        <v>50</v>
      </c>
      <c r="F58" s="10" t="s">
        <v>50</v>
      </c>
      <c r="G58" s="10" t="s">
        <v>50</v>
      </c>
      <c r="H58" s="10" t="s">
        <v>50</v>
      </c>
      <c r="I58" s="10" t="s">
        <v>50</v>
      </c>
      <c r="J58" s="10" t="s">
        <v>50</v>
      </c>
      <c r="K58" s="10" t="s">
        <v>50</v>
      </c>
      <c r="L58" s="10" t="s">
        <v>50</v>
      </c>
      <c r="M58" s="10" t="s">
        <v>50</v>
      </c>
      <c r="N58" s="10" t="s">
        <v>50</v>
      </c>
      <c r="O58" s="10" t="s">
        <v>50</v>
      </c>
      <c r="P58" s="10" t="s">
        <v>50</v>
      </c>
      <c r="Q58" s="10" t="s">
        <v>50</v>
      </c>
      <c r="R58" s="10" t="s">
        <v>50</v>
      </c>
    </row>
    <row r="59" ht="10" customHeight="1">
</row>
    <row r="60" ht="45" customHeight="1">
      <c r="A60" s="5" t="s">
        <v>1323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ht="45" customHeight="1">
      <c r="A61" s="5" t="s">
        <v>1324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ht="10" customHeight="1">
</row>
    <row r="63" ht="60" customHeight="1">
      <c r="A63" s="10" t="s">
        <v>1302</v>
      </c>
      <c r="B63" s="10"/>
      <c r="C63" s="10" t="s">
        <v>1303</v>
      </c>
      <c r="D63" s="10" t="s">
        <v>1304</v>
      </c>
      <c r="E63" s="10" t="s">
        <v>33</v>
      </c>
      <c r="F63" s="10" t="s">
        <v>1325</v>
      </c>
      <c r="G63" s="10"/>
      <c r="H63" s="10"/>
      <c r="I63" s="10"/>
      <c r="J63" s="10" t="s">
        <v>1307</v>
      </c>
      <c r="K63" s="10" t="s">
        <v>1326</v>
      </c>
      <c r="L63" s="10" t="s">
        <v>1327</v>
      </c>
      <c r="M63" s="10" t="s">
        <v>1328</v>
      </c>
      <c r="N63" s="10" t="s">
        <v>1329</v>
      </c>
      <c r="O63" s="10" t="s">
        <v>1310</v>
      </c>
      <c r="P63" s="10" t="s">
        <v>1330</v>
      </c>
      <c r="Q63" s="10" t="s">
        <v>1331</v>
      </c>
    </row>
    <row r="64" ht="45" customHeight="1">
      <c r="A64" s="10"/>
      <c r="B64" s="0"/>
      <c r="C64" s="10"/>
      <c r="D64" s="10"/>
      <c r="E64" s="10"/>
      <c r="F64" s="10" t="s">
        <v>1332</v>
      </c>
      <c r="G64" s="10"/>
      <c r="H64" s="10" t="s">
        <v>1333</v>
      </c>
      <c r="I64" s="10"/>
      <c r="J64" s="10"/>
      <c r="K64" s="10"/>
      <c r="L64" s="10"/>
      <c r="M64" s="10"/>
      <c r="N64" s="10"/>
      <c r="O64" s="10"/>
      <c r="P64" s="10"/>
      <c r="Q64" s="10"/>
    </row>
    <row r="65" ht="45" customHeight="1">
      <c r="A65" s="10"/>
      <c r="B65" s="0"/>
      <c r="C65" s="10"/>
      <c r="D65" s="10"/>
      <c r="E65" s="10"/>
      <c r="F65" s="10" t="s">
        <v>1312</v>
      </c>
      <c r="G65" s="10" t="s">
        <v>1313</v>
      </c>
      <c r="H65" s="10" t="s">
        <v>1312</v>
      </c>
      <c r="I65" s="10" t="s">
        <v>1313</v>
      </c>
      <c r="J65" s="10"/>
      <c r="K65" s="10"/>
      <c r="L65" s="10"/>
      <c r="M65" s="10"/>
      <c r="N65" s="10"/>
      <c r="O65" s="10"/>
      <c r="P65" s="10"/>
      <c r="Q65" s="10"/>
    </row>
    <row r="66" ht="20" customHeight="1">
      <c r="A66" s="10" t="s">
        <v>268</v>
      </c>
      <c r="B66" s="10"/>
      <c r="C66" s="10" t="s">
        <v>375</v>
      </c>
      <c r="D66" s="10" t="s">
        <v>376</v>
      </c>
      <c r="E66" s="10" t="s">
        <v>377</v>
      </c>
      <c r="F66" s="10" t="s">
        <v>378</v>
      </c>
      <c r="G66" s="10" t="s">
        <v>417</v>
      </c>
      <c r="H66" s="10" t="s">
        <v>418</v>
      </c>
      <c r="I66" s="10" t="s">
        <v>419</v>
      </c>
      <c r="J66" s="10" t="s">
        <v>420</v>
      </c>
      <c r="K66" s="10" t="s">
        <v>486</v>
      </c>
      <c r="L66" s="10" t="s">
        <v>487</v>
      </c>
      <c r="M66" s="10" t="s">
        <v>570</v>
      </c>
      <c r="N66" s="10" t="s">
        <v>571</v>
      </c>
      <c r="O66" s="10" t="s">
        <v>580</v>
      </c>
      <c r="P66" s="10" t="s">
        <v>904</v>
      </c>
      <c r="Q66" s="10" t="s">
        <v>905</v>
      </c>
    </row>
    <row r="67" ht="20" customHeight="1">
      <c r="A67" s="10" t="s">
        <v>50</v>
      </c>
      <c r="B67" s="10"/>
      <c r="C67" s="10" t="s">
        <v>50</v>
      </c>
      <c r="D67" s="10" t="s">
        <v>50</v>
      </c>
      <c r="E67" s="10" t="s">
        <v>50</v>
      </c>
      <c r="F67" s="10" t="s">
        <v>50</v>
      </c>
      <c r="G67" s="10" t="s">
        <v>50</v>
      </c>
      <c r="H67" s="10" t="s">
        <v>50</v>
      </c>
      <c r="I67" s="10" t="s">
        <v>50</v>
      </c>
      <c r="J67" s="10" t="s">
        <v>50</v>
      </c>
      <c r="K67" s="10" t="s">
        <v>50</v>
      </c>
      <c r="L67" s="10" t="s">
        <v>50</v>
      </c>
      <c r="M67" s="10" t="s">
        <v>50</v>
      </c>
      <c r="N67" s="10" t="s">
        <v>50</v>
      </c>
      <c r="O67" s="10" t="s">
        <v>50</v>
      </c>
      <c r="P67" s="10" t="s">
        <v>50</v>
      </c>
      <c r="Q67" s="10" t="s">
        <v>50</v>
      </c>
    </row>
    <row r="68" ht="10" customHeight="1">
</row>
    <row r="69" ht="45" customHeight="1">
      <c r="A69" s="5" t="s">
        <v>1334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ht="10" customHeight="1">
</row>
    <row r="71" ht="60" customHeight="1">
      <c r="A71" s="10" t="s">
        <v>1302</v>
      </c>
      <c r="B71" s="10"/>
      <c r="C71" s="10" t="s">
        <v>1303</v>
      </c>
      <c r="D71" s="10" t="s">
        <v>1304</v>
      </c>
      <c r="E71" s="10" t="s">
        <v>33</v>
      </c>
      <c r="F71" s="10" t="s">
        <v>1325</v>
      </c>
      <c r="G71" s="10"/>
      <c r="H71" s="10"/>
      <c r="I71" s="10"/>
      <c r="J71" s="10" t="s">
        <v>1307</v>
      </c>
      <c r="K71" s="10" t="s">
        <v>1326</v>
      </c>
      <c r="L71" s="10" t="s">
        <v>1327</v>
      </c>
      <c r="M71" s="10" t="s">
        <v>1328</v>
      </c>
      <c r="N71" s="10" t="s">
        <v>1329</v>
      </c>
      <c r="O71" s="10" t="s">
        <v>1310</v>
      </c>
      <c r="P71" s="10" t="s">
        <v>1330</v>
      </c>
      <c r="Q71" s="10" t="s">
        <v>1331</v>
      </c>
    </row>
    <row r="72" ht="45" customHeight="1">
      <c r="A72" s="10"/>
      <c r="B72" s="0"/>
      <c r="C72" s="10"/>
      <c r="D72" s="10"/>
      <c r="E72" s="10"/>
      <c r="F72" s="10" t="s">
        <v>1332</v>
      </c>
      <c r="G72" s="10"/>
      <c r="H72" s="10" t="s">
        <v>1333</v>
      </c>
      <c r="I72" s="10"/>
      <c r="J72" s="10"/>
      <c r="K72" s="10"/>
      <c r="L72" s="10"/>
      <c r="M72" s="10"/>
      <c r="N72" s="10"/>
      <c r="O72" s="10"/>
      <c r="P72" s="10"/>
      <c r="Q72" s="10"/>
    </row>
    <row r="73" ht="45" customHeight="1">
      <c r="A73" s="10"/>
      <c r="B73" s="0"/>
      <c r="C73" s="10"/>
      <c r="D73" s="10"/>
      <c r="E73" s="10"/>
      <c r="F73" s="10" t="s">
        <v>1312</v>
      </c>
      <c r="G73" s="10" t="s">
        <v>1313</v>
      </c>
      <c r="H73" s="10" t="s">
        <v>1312</v>
      </c>
      <c r="I73" s="10" t="s">
        <v>1313</v>
      </c>
      <c r="J73" s="10"/>
      <c r="K73" s="10"/>
      <c r="L73" s="10"/>
      <c r="M73" s="10"/>
      <c r="N73" s="10"/>
      <c r="O73" s="10"/>
      <c r="P73" s="10"/>
      <c r="Q73" s="10"/>
    </row>
    <row r="74" ht="20" customHeight="1">
      <c r="A74" s="10" t="s">
        <v>268</v>
      </c>
      <c r="B74" s="10"/>
      <c r="C74" s="10" t="s">
        <v>375</v>
      </c>
      <c r="D74" s="10" t="s">
        <v>376</v>
      </c>
      <c r="E74" s="10" t="s">
        <v>377</v>
      </c>
      <c r="F74" s="10" t="s">
        <v>378</v>
      </c>
      <c r="G74" s="10" t="s">
        <v>417</v>
      </c>
      <c r="H74" s="10" t="s">
        <v>418</v>
      </c>
      <c r="I74" s="10" t="s">
        <v>419</v>
      </c>
      <c r="J74" s="10" t="s">
        <v>420</v>
      </c>
      <c r="K74" s="10" t="s">
        <v>486</v>
      </c>
      <c r="L74" s="10" t="s">
        <v>487</v>
      </c>
      <c r="M74" s="10" t="s">
        <v>570</v>
      </c>
      <c r="N74" s="10" t="s">
        <v>571</v>
      </c>
      <c r="O74" s="10" t="s">
        <v>580</v>
      </c>
      <c r="P74" s="10" t="s">
        <v>904</v>
      </c>
      <c r="Q74" s="10" t="s">
        <v>905</v>
      </c>
    </row>
    <row r="75" ht="20" customHeight="1">
      <c r="A75" s="10" t="s">
        <v>50</v>
      </c>
      <c r="B75" s="10"/>
      <c r="C75" s="10" t="s">
        <v>50</v>
      </c>
      <c r="D75" s="10" t="s">
        <v>50</v>
      </c>
      <c r="E75" s="10" t="s">
        <v>50</v>
      </c>
      <c r="F75" s="10" t="s">
        <v>50</v>
      </c>
      <c r="G75" s="10" t="s">
        <v>50</v>
      </c>
      <c r="H75" s="10" t="s">
        <v>50</v>
      </c>
      <c r="I75" s="10" t="s">
        <v>50</v>
      </c>
      <c r="J75" s="10" t="s">
        <v>50</v>
      </c>
      <c r="K75" s="10" t="s">
        <v>50</v>
      </c>
      <c r="L75" s="10" t="s">
        <v>50</v>
      </c>
      <c r="M75" s="10" t="s">
        <v>50</v>
      </c>
      <c r="N75" s="10" t="s">
        <v>50</v>
      </c>
      <c r="O75" s="10" t="s">
        <v>50</v>
      </c>
      <c r="P75" s="10" t="s">
        <v>50</v>
      </c>
      <c r="Q75" s="10" t="s">
        <v>50</v>
      </c>
    </row>
    <row r="76" ht="10" customHeight="1">
</row>
    <row r="77" ht="45" customHeight="1">
      <c r="A77" s="5" t="s">
        <v>1335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ht="10" customHeight="1">
</row>
    <row r="79" ht="60" customHeight="1">
      <c r="A79" s="10" t="s">
        <v>1302</v>
      </c>
      <c r="B79" s="10"/>
      <c r="C79" s="10" t="s">
        <v>1303</v>
      </c>
      <c r="D79" s="10" t="s">
        <v>1304</v>
      </c>
      <c r="E79" s="10" t="s">
        <v>33</v>
      </c>
      <c r="F79" s="10" t="s">
        <v>1325</v>
      </c>
      <c r="G79" s="10"/>
      <c r="H79" s="10"/>
      <c r="I79" s="10"/>
      <c r="J79" s="10" t="s">
        <v>1307</v>
      </c>
      <c r="K79" s="10" t="s">
        <v>1326</v>
      </c>
      <c r="L79" s="10" t="s">
        <v>1327</v>
      </c>
      <c r="M79" s="10" t="s">
        <v>1328</v>
      </c>
      <c r="N79" s="10" t="s">
        <v>1329</v>
      </c>
      <c r="O79" s="10" t="s">
        <v>1310</v>
      </c>
      <c r="P79" s="10" t="s">
        <v>1330</v>
      </c>
      <c r="Q79" s="10" t="s">
        <v>1331</v>
      </c>
    </row>
    <row r="80" ht="45" customHeight="1">
      <c r="A80" s="10"/>
      <c r="B80" s="0"/>
      <c r="C80" s="10"/>
      <c r="D80" s="10"/>
      <c r="E80" s="10"/>
      <c r="F80" s="10" t="s">
        <v>1332</v>
      </c>
      <c r="G80" s="10"/>
      <c r="H80" s="10" t="s">
        <v>1333</v>
      </c>
      <c r="I80" s="10"/>
      <c r="J80" s="10"/>
      <c r="K80" s="10"/>
      <c r="L80" s="10"/>
      <c r="M80" s="10"/>
      <c r="N80" s="10"/>
      <c r="O80" s="10"/>
      <c r="P80" s="10"/>
      <c r="Q80" s="10"/>
    </row>
    <row r="81" ht="45" customHeight="1">
      <c r="A81" s="10"/>
      <c r="B81" s="0"/>
      <c r="C81" s="10"/>
      <c r="D81" s="10"/>
      <c r="E81" s="10"/>
      <c r="F81" s="10" t="s">
        <v>1312</v>
      </c>
      <c r="G81" s="10" t="s">
        <v>1313</v>
      </c>
      <c r="H81" s="10" t="s">
        <v>1312</v>
      </c>
      <c r="I81" s="10" t="s">
        <v>1313</v>
      </c>
      <c r="J81" s="10"/>
      <c r="K81" s="10"/>
      <c r="L81" s="10"/>
      <c r="M81" s="10"/>
      <c r="N81" s="10"/>
      <c r="O81" s="10"/>
      <c r="P81" s="10"/>
      <c r="Q81" s="10"/>
    </row>
    <row r="82" ht="20" customHeight="1">
      <c r="A82" s="10" t="s">
        <v>268</v>
      </c>
      <c r="B82" s="10"/>
      <c r="C82" s="10" t="s">
        <v>375</v>
      </c>
      <c r="D82" s="10" t="s">
        <v>376</v>
      </c>
      <c r="E82" s="10" t="s">
        <v>377</v>
      </c>
      <c r="F82" s="10" t="s">
        <v>378</v>
      </c>
      <c r="G82" s="10" t="s">
        <v>417</v>
      </c>
      <c r="H82" s="10" t="s">
        <v>418</v>
      </c>
      <c r="I82" s="10" t="s">
        <v>419</v>
      </c>
      <c r="J82" s="10" t="s">
        <v>420</v>
      </c>
      <c r="K82" s="10" t="s">
        <v>486</v>
      </c>
      <c r="L82" s="10" t="s">
        <v>487</v>
      </c>
      <c r="M82" s="10" t="s">
        <v>570</v>
      </c>
      <c r="N82" s="10" t="s">
        <v>571</v>
      </c>
      <c r="O82" s="10" t="s">
        <v>580</v>
      </c>
      <c r="P82" s="10" t="s">
        <v>904</v>
      </c>
      <c r="Q82" s="10" t="s">
        <v>905</v>
      </c>
    </row>
    <row r="83" ht="20" customHeight="1">
      <c r="A83" s="10" t="s">
        <v>50</v>
      </c>
      <c r="B83" s="10"/>
      <c r="C83" s="10" t="s">
        <v>50</v>
      </c>
      <c r="D83" s="10" t="s">
        <v>50</v>
      </c>
      <c r="E83" s="10" t="s">
        <v>50</v>
      </c>
      <c r="F83" s="10" t="s">
        <v>50</v>
      </c>
      <c r="G83" s="10" t="s">
        <v>50</v>
      </c>
      <c r="H83" s="10" t="s">
        <v>50</v>
      </c>
      <c r="I83" s="10" t="s">
        <v>50</v>
      </c>
      <c r="J83" s="10" t="s">
        <v>50</v>
      </c>
      <c r="K83" s="10" t="s">
        <v>50</v>
      </c>
      <c r="L83" s="10" t="s">
        <v>50</v>
      </c>
      <c r="M83" s="10" t="s">
        <v>50</v>
      </c>
      <c r="N83" s="10" t="s">
        <v>50</v>
      </c>
      <c r="O83" s="10" t="s">
        <v>50</v>
      </c>
      <c r="P83" s="10" t="s">
        <v>50</v>
      </c>
      <c r="Q83" s="10" t="s">
        <v>50</v>
      </c>
    </row>
    <row r="84" ht="10" customHeight="1">
</row>
    <row r="85" ht="45" customHeight="1">
      <c r="A85" s="5" t="s">
        <v>1336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ht="45" customHeight="1">
      <c r="A86" s="5" t="s">
        <v>1337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ht="10" customHeight="1">
</row>
    <row r="88" ht="60" customHeight="1">
      <c r="A88" s="10" t="s">
        <v>1338</v>
      </c>
      <c r="B88" s="10"/>
      <c r="C88" s="10" t="s">
        <v>1339</v>
      </c>
      <c r="D88" s="10"/>
      <c r="E88" s="10"/>
      <c r="F88" s="10"/>
      <c r="G88" s="10"/>
      <c r="H88" s="10" t="s">
        <v>33</v>
      </c>
      <c r="I88" s="10" t="s">
        <v>1268</v>
      </c>
      <c r="J88" s="10" t="s">
        <v>1340</v>
      </c>
      <c r="K88" s="10" t="s">
        <v>1341</v>
      </c>
      <c r="L88" s="10" t="s">
        <v>1342</v>
      </c>
      <c r="M88" s="10" t="s">
        <v>1310</v>
      </c>
      <c r="N88" s="10" t="s">
        <v>1343</v>
      </c>
      <c r="O88" s="10" t="s">
        <v>1331</v>
      </c>
    </row>
    <row r="89" ht="45" customHeight="1">
      <c r="A89" s="10"/>
      <c r="B89" s="0"/>
      <c r="C89" s="10" t="s">
        <v>1344</v>
      </c>
      <c r="D89" s="10" t="s">
        <v>1345</v>
      </c>
      <c r="E89" s="10" t="s">
        <v>1346</v>
      </c>
      <c r="F89" s="10" t="s">
        <v>1347</v>
      </c>
      <c r="G89" s="10" t="s">
        <v>1348</v>
      </c>
      <c r="H89" s="10"/>
      <c r="I89" s="10"/>
      <c r="J89" s="10"/>
      <c r="K89" s="10"/>
      <c r="L89" s="10"/>
      <c r="M89" s="10"/>
      <c r="N89" s="10"/>
      <c r="O89" s="10"/>
    </row>
    <row r="90" ht="20" customHeight="1">
      <c r="A90" s="10" t="s">
        <v>268</v>
      </c>
      <c r="B90" s="10"/>
      <c r="C90" s="10" t="s">
        <v>375</v>
      </c>
      <c r="D90" s="10" t="s">
        <v>376</v>
      </c>
      <c r="E90" s="10" t="s">
        <v>377</v>
      </c>
      <c r="F90" s="10" t="s">
        <v>378</v>
      </c>
      <c r="G90" s="10" t="s">
        <v>417</v>
      </c>
      <c r="H90" s="10" t="s">
        <v>418</v>
      </c>
      <c r="I90" s="10" t="s">
        <v>419</v>
      </c>
      <c r="J90" s="10" t="s">
        <v>420</v>
      </c>
      <c r="K90" s="10" t="s">
        <v>486</v>
      </c>
      <c r="L90" s="10" t="s">
        <v>487</v>
      </c>
      <c r="M90" s="10" t="s">
        <v>570</v>
      </c>
      <c r="N90" s="10" t="s">
        <v>571</v>
      </c>
      <c r="O90" s="10" t="s">
        <v>580</v>
      </c>
    </row>
    <row r="91" ht="20" customHeight="1">
      <c r="A91" s="10" t="s">
        <v>50</v>
      </c>
      <c r="B91" s="10"/>
      <c r="C91" s="10" t="s">
        <v>50</v>
      </c>
      <c r="D91" s="10" t="s">
        <v>50</v>
      </c>
      <c r="E91" s="10" t="s">
        <v>50</v>
      </c>
      <c r="F91" s="10" t="s">
        <v>50</v>
      </c>
      <c r="G91" s="10" t="s">
        <v>50</v>
      </c>
      <c r="H91" s="10" t="s">
        <v>50</v>
      </c>
      <c r="I91" s="10" t="s">
        <v>50</v>
      </c>
      <c r="J91" s="10" t="s">
        <v>50</v>
      </c>
      <c r="K91" s="10" t="s">
        <v>50</v>
      </c>
      <c r="L91" s="10" t="s">
        <v>50</v>
      </c>
      <c r="M91" s="10" t="s">
        <v>50</v>
      </c>
      <c r="N91" s="10" t="s">
        <v>50</v>
      </c>
      <c r="O91" s="10" t="s">
        <v>50</v>
      </c>
    </row>
    <row r="92" ht="10" customHeight="1">
</row>
    <row r="93" ht="60" customHeight="1">
      <c r="A93" s="10" t="s">
        <v>1338</v>
      </c>
      <c r="B93" s="10"/>
      <c r="C93" s="10" t="s">
        <v>33</v>
      </c>
      <c r="D93" s="10" t="s">
        <v>1349</v>
      </c>
      <c r="E93" s="10" t="s">
        <v>1350</v>
      </c>
      <c r="F93" s="10" t="s">
        <v>1276</v>
      </c>
      <c r="G93" s="10"/>
      <c r="H93" s="10"/>
      <c r="I93" s="10"/>
      <c r="J93" s="10"/>
      <c r="K93" s="10"/>
      <c r="L93" s="10"/>
      <c r="M93" s="10" t="s">
        <v>1351</v>
      </c>
      <c r="N93" s="10"/>
      <c r="O93" s="10" t="s">
        <v>1352</v>
      </c>
    </row>
    <row r="94" ht="45" customHeight="1">
      <c r="A94" s="10"/>
      <c r="B94" s="0"/>
      <c r="C94" s="10"/>
      <c r="D94" s="10"/>
      <c r="E94" s="10"/>
      <c r="F94" s="10" t="s">
        <v>1353</v>
      </c>
      <c r="G94" s="10"/>
      <c r="H94" s="10" t="s">
        <v>1354</v>
      </c>
      <c r="I94" s="10"/>
      <c r="J94" s="10"/>
      <c r="K94" s="10" t="s">
        <v>1355</v>
      </c>
      <c r="L94" s="10"/>
      <c r="M94" s="10"/>
      <c r="N94" s="0"/>
      <c r="O94" s="10"/>
    </row>
    <row r="95" ht="45" customHeight="1">
      <c r="A95" s="10"/>
      <c r="B95" s="0"/>
      <c r="C95" s="10"/>
      <c r="D95" s="10"/>
      <c r="E95" s="10"/>
      <c r="F95" s="10" t="s">
        <v>1256</v>
      </c>
      <c r="G95" s="10" t="s">
        <v>485</v>
      </c>
      <c r="H95" s="10" t="s">
        <v>1256</v>
      </c>
      <c r="I95" s="10" t="s">
        <v>1356</v>
      </c>
      <c r="J95" s="10" t="s">
        <v>485</v>
      </c>
      <c r="K95" s="10" t="s">
        <v>1256</v>
      </c>
      <c r="L95" s="10" t="s">
        <v>485</v>
      </c>
      <c r="M95" s="10" t="s">
        <v>1256</v>
      </c>
      <c r="N95" s="10" t="s">
        <v>485</v>
      </c>
      <c r="O95" s="10"/>
    </row>
    <row r="96" ht="20" customHeight="1">
      <c r="A96" s="10" t="s">
        <v>268</v>
      </c>
      <c r="B96" s="10"/>
      <c r="C96" s="10" t="s">
        <v>904</v>
      </c>
      <c r="D96" s="10" t="s">
        <v>905</v>
      </c>
      <c r="E96" s="10" t="s">
        <v>906</v>
      </c>
      <c r="F96" s="10" t="s">
        <v>907</v>
      </c>
      <c r="G96" s="10" t="s">
        <v>908</v>
      </c>
      <c r="H96" s="10" t="s">
        <v>909</v>
      </c>
      <c r="I96" s="10" t="s">
        <v>910</v>
      </c>
      <c r="J96" s="10" t="s">
        <v>911</v>
      </c>
      <c r="K96" s="10" t="s">
        <v>912</v>
      </c>
      <c r="L96" s="10" t="s">
        <v>913</v>
      </c>
      <c r="M96" s="10" t="s">
        <v>914</v>
      </c>
      <c r="N96" s="10" t="s">
        <v>915</v>
      </c>
      <c r="O96" s="10" t="s">
        <v>916</v>
      </c>
    </row>
    <row r="97" ht="20" customHeight="1">
      <c r="A97" s="10" t="s">
        <v>50</v>
      </c>
      <c r="B97" s="10"/>
      <c r="C97" s="10" t="s">
        <v>50</v>
      </c>
      <c r="D97" s="10" t="s">
        <v>50</v>
      </c>
      <c r="E97" s="10" t="s">
        <v>50</v>
      </c>
      <c r="F97" s="10" t="s">
        <v>50</v>
      </c>
      <c r="G97" s="10" t="s">
        <v>50</v>
      </c>
      <c r="H97" s="10" t="s">
        <v>50</v>
      </c>
      <c r="I97" s="10" t="s">
        <v>50</v>
      </c>
      <c r="J97" s="10" t="s">
        <v>50</v>
      </c>
      <c r="K97" s="10" t="s">
        <v>50</v>
      </c>
      <c r="L97" s="10" t="s">
        <v>50</v>
      </c>
      <c r="M97" s="10" t="s">
        <v>50</v>
      </c>
      <c r="N97" s="10" t="s">
        <v>50</v>
      </c>
      <c r="O97" s="10" t="s">
        <v>50</v>
      </c>
    </row>
    <row r="98" ht="10" customHeight="1">
</row>
    <row r="99" ht="45" customHeight="1">
      <c r="A99" s="5" t="s">
        <v>1357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ht="10" customHeight="1">
</row>
    <row r="101" ht="60" customHeight="1">
      <c r="A101" s="10" t="s">
        <v>1338</v>
      </c>
      <c r="B101" s="10"/>
      <c r="C101" s="10" t="s">
        <v>1339</v>
      </c>
      <c r="D101" s="10"/>
      <c r="E101" s="10"/>
      <c r="F101" s="10"/>
      <c r="G101" s="10"/>
      <c r="H101" s="10" t="s">
        <v>33</v>
      </c>
      <c r="I101" s="10" t="s">
        <v>1268</v>
      </c>
      <c r="J101" s="10" t="s">
        <v>1340</v>
      </c>
      <c r="K101" s="10" t="s">
        <v>1341</v>
      </c>
      <c r="L101" s="10" t="s">
        <v>1342</v>
      </c>
      <c r="M101" s="10" t="s">
        <v>1310</v>
      </c>
      <c r="N101" s="10" t="s">
        <v>1343</v>
      </c>
      <c r="O101" s="10" t="s">
        <v>1331</v>
      </c>
    </row>
    <row r="102" ht="45" customHeight="1">
      <c r="A102" s="10"/>
      <c r="B102" s="0"/>
      <c r="C102" s="10" t="s">
        <v>1344</v>
      </c>
      <c r="D102" s="10" t="s">
        <v>1345</v>
      </c>
      <c r="E102" s="10" t="s">
        <v>1346</v>
      </c>
      <c r="F102" s="10" t="s">
        <v>1347</v>
      </c>
      <c r="G102" s="10" t="s">
        <v>1348</v>
      </c>
      <c r="H102" s="10"/>
      <c r="I102" s="10"/>
      <c r="J102" s="10"/>
      <c r="K102" s="10"/>
      <c r="L102" s="10"/>
      <c r="M102" s="10"/>
      <c r="N102" s="10"/>
      <c r="O102" s="10"/>
    </row>
    <row r="103" ht="20" customHeight="1">
      <c r="A103" s="10" t="s">
        <v>268</v>
      </c>
      <c r="B103" s="10"/>
      <c r="C103" s="10" t="s">
        <v>375</v>
      </c>
      <c r="D103" s="10" t="s">
        <v>376</v>
      </c>
      <c r="E103" s="10" t="s">
        <v>377</v>
      </c>
      <c r="F103" s="10" t="s">
        <v>378</v>
      </c>
      <c r="G103" s="10" t="s">
        <v>417</v>
      </c>
      <c r="H103" s="10" t="s">
        <v>418</v>
      </c>
      <c r="I103" s="10" t="s">
        <v>419</v>
      </c>
      <c r="J103" s="10" t="s">
        <v>420</v>
      </c>
      <c r="K103" s="10" t="s">
        <v>486</v>
      </c>
      <c r="L103" s="10" t="s">
        <v>487</v>
      </c>
      <c r="M103" s="10" t="s">
        <v>570</v>
      </c>
      <c r="N103" s="10" t="s">
        <v>571</v>
      </c>
      <c r="O103" s="10" t="s">
        <v>580</v>
      </c>
    </row>
    <row r="104" ht="20" customHeight="1">
      <c r="A104" s="10" t="s">
        <v>50</v>
      </c>
      <c r="B104" s="10"/>
      <c r="C104" s="10" t="s">
        <v>50</v>
      </c>
      <c r="D104" s="10" t="s">
        <v>50</v>
      </c>
      <c r="E104" s="10" t="s">
        <v>50</v>
      </c>
      <c r="F104" s="10" t="s">
        <v>50</v>
      </c>
      <c r="G104" s="10" t="s">
        <v>50</v>
      </c>
      <c r="H104" s="10" t="s">
        <v>50</v>
      </c>
      <c r="I104" s="10" t="s">
        <v>50</v>
      </c>
      <c r="J104" s="10" t="s">
        <v>50</v>
      </c>
      <c r="K104" s="10" t="s">
        <v>50</v>
      </c>
      <c r="L104" s="10" t="s">
        <v>50</v>
      </c>
      <c r="M104" s="10" t="s">
        <v>50</v>
      </c>
      <c r="N104" s="10" t="s">
        <v>50</v>
      </c>
      <c r="O104" s="10" t="s">
        <v>50</v>
      </c>
    </row>
    <row r="105" ht="10" customHeight="1">
</row>
    <row r="106" ht="60" customHeight="1">
      <c r="A106" s="10" t="s">
        <v>1338</v>
      </c>
      <c r="B106" s="10"/>
      <c r="C106" s="10" t="s">
        <v>33</v>
      </c>
      <c r="D106" s="10" t="s">
        <v>1349</v>
      </c>
      <c r="E106" s="10" t="s">
        <v>1350</v>
      </c>
      <c r="F106" s="10" t="s">
        <v>1276</v>
      </c>
      <c r="G106" s="10"/>
      <c r="H106" s="10"/>
      <c r="I106" s="10"/>
      <c r="J106" s="10"/>
      <c r="K106" s="10"/>
      <c r="L106" s="10"/>
      <c r="M106" s="10" t="s">
        <v>1351</v>
      </c>
      <c r="N106" s="10"/>
      <c r="O106" s="10" t="s">
        <v>1352</v>
      </c>
    </row>
    <row r="107" ht="45" customHeight="1">
      <c r="A107" s="10"/>
      <c r="B107" s="0"/>
      <c r="C107" s="10"/>
      <c r="D107" s="10"/>
      <c r="E107" s="10"/>
      <c r="F107" s="10" t="s">
        <v>1353</v>
      </c>
      <c r="G107" s="10"/>
      <c r="H107" s="10" t="s">
        <v>1354</v>
      </c>
      <c r="I107" s="10"/>
      <c r="J107" s="10"/>
      <c r="K107" s="10" t="s">
        <v>1355</v>
      </c>
      <c r="L107" s="10"/>
      <c r="M107" s="10"/>
      <c r="N107" s="0"/>
      <c r="O107" s="10"/>
    </row>
    <row r="108" ht="45" customHeight="1">
      <c r="A108" s="10"/>
      <c r="B108" s="0"/>
      <c r="C108" s="10"/>
      <c r="D108" s="10"/>
      <c r="E108" s="10"/>
      <c r="F108" s="10" t="s">
        <v>1256</v>
      </c>
      <c r="G108" s="10" t="s">
        <v>485</v>
      </c>
      <c r="H108" s="10" t="s">
        <v>1256</v>
      </c>
      <c r="I108" s="10" t="s">
        <v>1356</v>
      </c>
      <c r="J108" s="10" t="s">
        <v>485</v>
      </c>
      <c r="K108" s="10" t="s">
        <v>1256</v>
      </c>
      <c r="L108" s="10" t="s">
        <v>485</v>
      </c>
      <c r="M108" s="10" t="s">
        <v>1256</v>
      </c>
      <c r="N108" s="10" t="s">
        <v>485</v>
      </c>
      <c r="O108" s="10"/>
    </row>
    <row r="109" ht="20" customHeight="1">
      <c r="A109" s="10" t="s">
        <v>268</v>
      </c>
      <c r="B109" s="10"/>
      <c r="C109" s="10" t="s">
        <v>904</v>
      </c>
      <c r="D109" s="10" t="s">
        <v>905</v>
      </c>
      <c r="E109" s="10" t="s">
        <v>906</v>
      </c>
      <c r="F109" s="10" t="s">
        <v>907</v>
      </c>
      <c r="G109" s="10" t="s">
        <v>908</v>
      </c>
      <c r="H109" s="10" t="s">
        <v>909</v>
      </c>
      <c r="I109" s="10" t="s">
        <v>910</v>
      </c>
      <c r="J109" s="10" t="s">
        <v>911</v>
      </c>
      <c r="K109" s="10" t="s">
        <v>912</v>
      </c>
      <c r="L109" s="10" t="s">
        <v>913</v>
      </c>
      <c r="M109" s="10" t="s">
        <v>914</v>
      </c>
      <c r="N109" s="10" t="s">
        <v>915</v>
      </c>
      <c r="O109" s="10" t="s">
        <v>916</v>
      </c>
    </row>
    <row r="110" ht="20" customHeight="1">
      <c r="A110" s="10" t="s">
        <v>50</v>
      </c>
      <c r="B110" s="10"/>
      <c r="C110" s="10" t="s">
        <v>50</v>
      </c>
      <c r="D110" s="10" t="s">
        <v>50</v>
      </c>
      <c r="E110" s="10" t="s">
        <v>50</v>
      </c>
      <c r="F110" s="10" t="s">
        <v>50</v>
      </c>
      <c r="G110" s="10" t="s">
        <v>50</v>
      </c>
      <c r="H110" s="10" t="s">
        <v>50</v>
      </c>
      <c r="I110" s="10" t="s">
        <v>50</v>
      </c>
      <c r="J110" s="10" t="s">
        <v>50</v>
      </c>
      <c r="K110" s="10" t="s">
        <v>50</v>
      </c>
      <c r="L110" s="10" t="s">
        <v>50</v>
      </c>
      <c r="M110" s="10" t="s">
        <v>50</v>
      </c>
      <c r="N110" s="10" t="s">
        <v>50</v>
      </c>
      <c r="O110" s="10" t="s">
        <v>50</v>
      </c>
    </row>
    <row r="111" ht="10" customHeight="1">
</row>
    <row r="112" ht="45" customHeight="1">
      <c r="A112" s="5" t="s">
        <v>1358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ht="10" customHeight="1">
</row>
    <row r="114" ht="60" customHeight="1">
      <c r="A114" s="10" t="s">
        <v>1338</v>
      </c>
      <c r="B114" s="10"/>
      <c r="C114" s="10" t="s">
        <v>1339</v>
      </c>
      <c r="D114" s="10"/>
      <c r="E114" s="10"/>
      <c r="F114" s="10"/>
      <c r="G114" s="10"/>
      <c r="H114" s="10" t="s">
        <v>33</v>
      </c>
      <c r="I114" s="10" t="s">
        <v>1268</v>
      </c>
      <c r="J114" s="10" t="s">
        <v>1340</v>
      </c>
      <c r="K114" s="10" t="s">
        <v>1341</v>
      </c>
      <c r="L114" s="10" t="s">
        <v>1342</v>
      </c>
      <c r="M114" s="10" t="s">
        <v>1310</v>
      </c>
      <c r="N114" s="10" t="s">
        <v>1343</v>
      </c>
      <c r="O114" s="10" t="s">
        <v>1331</v>
      </c>
    </row>
    <row r="115" ht="45" customHeight="1">
      <c r="A115" s="10"/>
      <c r="B115" s="0"/>
      <c r="C115" s="10" t="s">
        <v>1344</v>
      </c>
      <c r="D115" s="10" t="s">
        <v>1345</v>
      </c>
      <c r="E115" s="10" t="s">
        <v>1346</v>
      </c>
      <c r="F115" s="10" t="s">
        <v>1347</v>
      </c>
      <c r="G115" s="10" t="s">
        <v>1348</v>
      </c>
      <c r="H115" s="10"/>
      <c r="I115" s="10"/>
      <c r="J115" s="10"/>
      <c r="K115" s="10"/>
      <c r="L115" s="10"/>
      <c r="M115" s="10"/>
      <c r="N115" s="10"/>
      <c r="O115" s="10"/>
    </row>
    <row r="116" ht="20" customHeight="1">
      <c r="A116" s="10" t="s">
        <v>268</v>
      </c>
      <c r="B116" s="10"/>
      <c r="C116" s="10" t="s">
        <v>375</v>
      </c>
      <c r="D116" s="10" t="s">
        <v>376</v>
      </c>
      <c r="E116" s="10" t="s">
        <v>377</v>
      </c>
      <c r="F116" s="10" t="s">
        <v>378</v>
      </c>
      <c r="G116" s="10" t="s">
        <v>417</v>
      </c>
      <c r="H116" s="10" t="s">
        <v>418</v>
      </c>
      <c r="I116" s="10" t="s">
        <v>419</v>
      </c>
      <c r="J116" s="10" t="s">
        <v>420</v>
      </c>
      <c r="K116" s="10" t="s">
        <v>486</v>
      </c>
      <c r="L116" s="10" t="s">
        <v>487</v>
      </c>
      <c r="M116" s="10" t="s">
        <v>570</v>
      </c>
      <c r="N116" s="10" t="s">
        <v>571</v>
      </c>
      <c r="O116" s="10" t="s">
        <v>580</v>
      </c>
    </row>
    <row r="117" ht="20" customHeight="1">
      <c r="A117" s="10" t="s">
        <v>50</v>
      </c>
      <c r="B117" s="10"/>
      <c r="C117" s="10" t="s">
        <v>50</v>
      </c>
      <c r="D117" s="10" t="s">
        <v>50</v>
      </c>
      <c r="E117" s="10" t="s">
        <v>50</v>
      </c>
      <c r="F117" s="10" t="s">
        <v>50</v>
      </c>
      <c r="G117" s="10" t="s">
        <v>50</v>
      </c>
      <c r="H117" s="10" t="s">
        <v>50</v>
      </c>
      <c r="I117" s="10" t="s">
        <v>50</v>
      </c>
      <c r="J117" s="10" t="s">
        <v>50</v>
      </c>
      <c r="K117" s="10" t="s">
        <v>50</v>
      </c>
      <c r="L117" s="10" t="s">
        <v>50</v>
      </c>
      <c r="M117" s="10" t="s">
        <v>50</v>
      </c>
      <c r="N117" s="10" t="s">
        <v>50</v>
      </c>
      <c r="O117" s="10" t="s">
        <v>50</v>
      </c>
    </row>
    <row r="118" ht="10" customHeight="1">
</row>
    <row r="119" ht="60" customHeight="1">
      <c r="A119" s="10" t="s">
        <v>1338</v>
      </c>
      <c r="B119" s="10"/>
      <c r="C119" s="10" t="s">
        <v>33</v>
      </c>
      <c r="D119" s="10" t="s">
        <v>1349</v>
      </c>
      <c r="E119" s="10" t="s">
        <v>1350</v>
      </c>
      <c r="F119" s="10" t="s">
        <v>1276</v>
      </c>
      <c r="G119" s="10"/>
      <c r="H119" s="10"/>
      <c r="I119" s="10"/>
      <c r="J119" s="10"/>
      <c r="K119" s="10"/>
      <c r="L119" s="10"/>
      <c r="M119" s="10" t="s">
        <v>1351</v>
      </c>
      <c r="N119" s="10"/>
      <c r="O119" s="10" t="s">
        <v>1352</v>
      </c>
    </row>
    <row r="120" ht="45" customHeight="1">
      <c r="A120" s="10"/>
      <c r="B120" s="0"/>
      <c r="C120" s="10"/>
      <c r="D120" s="10"/>
      <c r="E120" s="10"/>
      <c r="F120" s="10" t="s">
        <v>1353</v>
      </c>
      <c r="G120" s="10"/>
      <c r="H120" s="10" t="s">
        <v>1354</v>
      </c>
      <c r="I120" s="10"/>
      <c r="J120" s="10"/>
      <c r="K120" s="10" t="s">
        <v>1355</v>
      </c>
      <c r="L120" s="10"/>
      <c r="M120" s="10"/>
      <c r="N120" s="0"/>
      <c r="O120" s="10"/>
    </row>
    <row r="121" ht="45" customHeight="1">
      <c r="A121" s="10"/>
      <c r="B121" s="0"/>
      <c r="C121" s="10"/>
      <c r="D121" s="10"/>
      <c r="E121" s="10"/>
      <c r="F121" s="10" t="s">
        <v>1256</v>
      </c>
      <c r="G121" s="10" t="s">
        <v>485</v>
      </c>
      <c r="H121" s="10" t="s">
        <v>1256</v>
      </c>
      <c r="I121" s="10" t="s">
        <v>1356</v>
      </c>
      <c r="J121" s="10" t="s">
        <v>485</v>
      </c>
      <c r="K121" s="10" t="s">
        <v>1256</v>
      </c>
      <c r="L121" s="10" t="s">
        <v>485</v>
      </c>
      <c r="M121" s="10" t="s">
        <v>1256</v>
      </c>
      <c r="N121" s="10" t="s">
        <v>485</v>
      </c>
      <c r="O121" s="10"/>
    </row>
    <row r="122" ht="20" customHeight="1">
      <c r="A122" s="10" t="s">
        <v>268</v>
      </c>
      <c r="B122" s="10"/>
      <c r="C122" s="10" t="s">
        <v>904</v>
      </c>
      <c r="D122" s="10" t="s">
        <v>905</v>
      </c>
      <c r="E122" s="10" t="s">
        <v>906</v>
      </c>
      <c r="F122" s="10" t="s">
        <v>907</v>
      </c>
      <c r="G122" s="10" t="s">
        <v>908</v>
      </c>
      <c r="H122" s="10" t="s">
        <v>909</v>
      </c>
      <c r="I122" s="10" t="s">
        <v>910</v>
      </c>
      <c r="J122" s="10" t="s">
        <v>911</v>
      </c>
      <c r="K122" s="10" t="s">
        <v>912</v>
      </c>
      <c r="L122" s="10" t="s">
        <v>913</v>
      </c>
      <c r="M122" s="10" t="s">
        <v>914</v>
      </c>
      <c r="N122" s="10" t="s">
        <v>915</v>
      </c>
      <c r="O122" s="10" t="s">
        <v>916</v>
      </c>
    </row>
    <row r="123" ht="20" customHeight="1">
      <c r="A123" s="10" t="s">
        <v>50</v>
      </c>
      <c r="B123" s="10"/>
      <c r="C123" s="10" t="s">
        <v>50</v>
      </c>
      <c r="D123" s="10" t="s">
        <v>50</v>
      </c>
      <c r="E123" s="10" t="s">
        <v>50</v>
      </c>
      <c r="F123" s="10" t="s">
        <v>50</v>
      </c>
      <c r="G123" s="10" t="s">
        <v>50</v>
      </c>
      <c r="H123" s="10" t="s">
        <v>50</v>
      </c>
      <c r="I123" s="10" t="s">
        <v>50</v>
      </c>
      <c r="J123" s="10" t="s">
        <v>50</v>
      </c>
      <c r="K123" s="10" t="s">
        <v>50</v>
      </c>
      <c r="L123" s="10" t="s">
        <v>50</v>
      </c>
      <c r="M123" s="10" t="s">
        <v>50</v>
      </c>
      <c r="N123" s="10" t="s">
        <v>50</v>
      </c>
      <c r="O123" s="10" t="s">
        <v>50</v>
      </c>
    </row>
    <row r="124" ht="10" customHeight="1">
</row>
    <row r="125" ht="45" customHeight="1">
      <c r="A125" s="5" t="s">
        <v>1359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ht="10" customHeight="1">
</row>
    <row r="127" ht="45" customHeight="1">
      <c r="A127" s="10" t="s">
        <v>1243</v>
      </c>
      <c r="B127" s="10"/>
      <c r="C127" s="10" t="s">
        <v>33</v>
      </c>
      <c r="D127" s="10" t="s">
        <v>36</v>
      </c>
      <c r="E127" s="10"/>
      <c r="F127" s="10"/>
    </row>
    <row r="128" ht="45" customHeight="1">
      <c r="A128" s="10"/>
      <c r="B128" s="0"/>
      <c r="C128" s="10"/>
      <c r="D128" s="10" t="s">
        <v>372</v>
      </c>
      <c r="E128" s="10" t="s">
        <v>373</v>
      </c>
      <c r="F128" s="10" t="s">
        <v>374</v>
      </c>
    </row>
    <row r="129" ht="20" customHeight="1">
      <c r="A129" s="10" t="s">
        <v>268</v>
      </c>
      <c r="B129" s="10"/>
      <c r="C129" s="10" t="s">
        <v>375</v>
      </c>
      <c r="D129" s="10" t="s">
        <v>376</v>
      </c>
      <c r="E129" s="10" t="s">
        <v>377</v>
      </c>
      <c r="F129" s="10" t="s">
        <v>378</v>
      </c>
    </row>
    <row r="130">
      <c r="A130" s="11"/>
      <c r="B130" s="11"/>
      <c r="C130" s="10" t="s">
        <v>41</v>
      </c>
      <c r="D130" s="18">
        <v>0</v>
      </c>
      <c r="E130" s="18">
        <v>4336.19</v>
      </c>
      <c r="F130" s="18">
        <v>4336.19</v>
      </c>
    </row>
    <row r="131" ht="50" customHeight="1">
      <c r="A131" s="11" t="s">
        <v>404</v>
      </c>
      <c r="B131" s="11"/>
      <c r="C131" s="10" t="s">
        <v>390</v>
      </c>
      <c r="D131" s="18">
        <f>SUM(D130:D130)</f>
      </c>
      <c r="E131" s="18">
        <f>SUM(E130:E130)</f>
      </c>
      <c r="F131" s="18">
        <f>SUM(F130:F130)</f>
      </c>
    </row>
    <row r="132" ht="10" customHeight="1">
</row>
    <row r="133" ht="45" customHeight="1">
      <c r="A133" s="5" t="s">
        <v>1360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ht="10" customHeight="1">
</row>
    <row r="135" ht="45" customHeight="1">
      <c r="A135" s="10" t="s">
        <v>1243</v>
      </c>
      <c r="B135" s="10"/>
      <c r="C135" s="10" t="s">
        <v>33</v>
      </c>
      <c r="D135" s="10" t="s">
        <v>36</v>
      </c>
      <c r="E135" s="10"/>
      <c r="F135" s="10"/>
    </row>
    <row r="136" ht="45" customHeight="1">
      <c r="A136" s="10"/>
      <c r="B136" s="0"/>
      <c r="C136" s="10"/>
      <c r="D136" s="10" t="s">
        <v>372</v>
      </c>
      <c r="E136" s="10" t="s">
        <v>373</v>
      </c>
      <c r="F136" s="10" t="s">
        <v>374</v>
      </c>
    </row>
    <row r="137" ht="20" customHeight="1">
      <c r="A137" s="10" t="s">
        <v>268</v>
      </c>
      <c r="B137" s="10"/>
      <c r="C137" s="10" t="s">
        <v>375</v>
      </c>
      <c r="D137" s="10" t="s">
        <v>376</v>
      </c>
      <c r="E137" s="10" t="s">
        <v>377</v>
      </c>
      <c r="F137" s="10" t="s">
        <v>378</v>
      </c>
    </row>
    <row r="138" ht="20" customHeight="1">
      <c r="A138" s="10" t="s">
        <v>50</v>
      </c>
      <c r="B138" s="10"/>
      <c r="C138" s="10" t="s">
        <v>50</v>
      </c>
      <c r="D138" s="10" t="s">
        <v>50</v>
      </c>
      <c r="E138" s="10" t="s">
        <v>50</v>
      </c>
      <c r="F138" s="10" t="s">
        <v>50</v>
      </c>
    </row>
    <row r="139" ht="10" customHeight="1">
</row>
    <row r="140" ht="45" customHeight="1">
      <c r="A140" s="5" t="s">
        <v>626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ht="10" customHeight="1">
</row>
    <row r="142" ht="45" customHeight="1">
      <c r="A142" s="10" t="s">
        <v>32</v>
      </c>
      <c r="B142" s="10"/>
      <c r="C142" s="10" t="s">
        <v>494</v>
      </c>
      <c r="D142" s="10" t="s">
        <v>33</v>
      </c>
      <c r="E142" s="10" t="s">
        <v>36</v>
      </c>
      <c r="F142" s="10"/>
      <c r="G142" s="10"/>
    </row>
    <row r="143" ht="45" customHeight="1">
      <c r="A143" s="10"/>
      <c r="B143" s="0"/>
      <c r="C143" s="10"/>
      <c r="D143" s="10"/>
      <c r="E143" s="10" t="s">
        <v>372</v>
      </c>
      <c r="F143" s="10" t="s">
        <v>373</v>
      </c>
      <c r="G143" s="10" t="s">
        <v>374</v>
      </c>
    </row>
    <row r="144" ht="20" customHeight="1">
      <c r="A144" s="10" t="s">
        <v>268</v>
      </c>
      <c r="B144" s="10"/>
      <c r="C144" s="10" t="s">
        <v>375</v>
      </c>
      <c r="D144" s="10" t="s">
        <v>376</v>
      </c>
      <c r="E144" s="10" t="s">
        <v>377</v>
      </c>
      <c r="F144" s="10" t="s">
        <v>378</v>
      </c>
      <c r="G144" s="10" t="s">
        <v>417</v>
      </c>
    </row>
    <row r="145" ht="20" customHeight="1">
      <c r="A145" s="11" t="s">
        <v>1287</v>
      </c>
      <c r="B145" s="11"/>
      <c r="C145" s="10" t="s">
        <v>1288</v>
      </c>
      <c r="D145" s="10" t="s">
        <v>41</v>
      </c>
      <c r="E145" s="18">
        <v>0</v>
      </c>
      <c r="F145" s="18">
        <v>4336.19</v>
      </c>
      <c r="G145" s="18">
        <v>4336.19</v>
      </c>
    </row>
    <row r="146" ht="10" customHeight="1">
</row>
    <row r="147" ht="45" customHeight="1">
      <c r="A147" s="5" t="s">
        <v>499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ht="10" customHeight="1">
</row>
    <row r="149" ht="45" customHeight="1">
      <c r="A149" s="10" t="s">
        <v>32</v>
      </c>
      <c r="B149" s="10"/>
      <c r="C149" s="10" t="s">
        <v>33</v>
      </c>
      <c r="D149" s="10" t="s">
        <v>36</v>
      </c>
      <c r="E149" s="10"/>
      <c r="F149" s="10"/>
    </row>
    <row r="150" ht="45" customHeight="1">
      <c r="A150" s="10"/>
      <c r="B150" s="0"/>
      <c r="C150" s="10"/>
      <c r="D150" s="10" t="s">
        <v>372</v>
      </c>
      <c r="E150" s="10" t="s">
        <v>373</v>
      </c>
      <c r="F150" s="10" t="s">
        <v>374</v>
      </c>
    </row>
    <row r="151" ht="20" customHeight="1">
      <c r="A151" s="10" t="s">
        <v>268</v>
      </c>
      <c r="B151" s="10"/>
      <c r="C151" s="10" t="s">
        <v>375</v>
      </c>
      <c r="D151" s="10" t="s">
        <v>376</v>
      </c>
      <c r="E151" s="10" t="s">
        <v>377</v>
      </c>
      <c r="F151" s="10" t="s">
        <v>378</v>
      </c>
    </row>
    <row r="152" ht="20" customHeight="1">
      <c r="A152" s="11" t="s">
        <v>501</v>
      </c>
      <c r="B152" s="11"/>
      <c r="C152" s="10" t="s">
        <v>41</v>
      </c>
      <c r="D152" s="18">
        <v>0</v>
      </c>
      <c r="E152" s="18">
        <v>4336.19</v>
      </c>
      <c r="F152" s="18">
        <v>4336.19</v>
      </c>
    </row>
  </sheetData>
  <sheetProtection password="C213" sheet="1" objects="1" scenarios="1"/>
  <mergeCells>
    <mergeCell ref="A2:R2"/>
    <mergeCell ref="A4:P4"/>
    <mergeCell ref="B7:P7"/>
    <mergeCell ref="B8:P8"/>
    <mergeCell ref="B9:P9"/>
    <mergeCell ref="A11:R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R23"/>
    <mergeCell ref="A25:B26"/>
    <mergeCell ref="C25:C26"/>
    <mergeCell ref="D25:F25"/>
    <mergeCell ref="A27:B27"/>
    <mergeCell ref="A28:B28"/>
    <mergeCell ref="A29:B29"/>
    <mergeCell ref="A30:B30"/>
    <mergeCell ref="A31:B31"/>
    <mergeCell ref="A32:B32"/>
    <mergeCell ref="A33:B33"/>
    <mergeCell ref="A34:B34"/>
    <mergeCell ref="A36:R36"/>
    <mergeCell ref="A37:R37"/>
    <mergeCell ref="A39:B40"/>
    <mergeCell ref="C39:C40"/>
    <mergeCell ref="D39:D40"/>
    <mergeCell ref="E39:E40"/>
    <mergeCell ref="F39:G39"/>
    <mergeCell ref="H39:H40"/>
    <mergeCell ref="I39:I40"/>
    <mergeCell ref="J39:J40"/>
    <mergeCell ref="K39:L39"/>
    <mergeCell ref="M39:N39"/>
    <mergeCell ref="O39:Q39"/>
    <mergeCell ref="R39:R40"/>
    <mergeCell ref="A41:B41"/>
    <mergeCell ref="A42:B42"/>
    <mergeCell ref="A44:R44"/>
    <mergeCell ref="A45:R45"/>
    <mergeCell ref="A47:B48"/>
    <mergeCell ref="C47:C48"/>
    <mergeCell ref="D47:D48"/>
    <mergeCell ref="E47:E48"/>
    <mergeCell ref="F47:G47"/>
    <mergeCell ref="H47:H48"/>
    <mergeCell ref="I47:I48"/>
    <mergeCell ref="J47:J48"/>
    <mergeCell ref="K47:L47"/>
    <mergeCell ref="M47:N47"/>
    <mergeCell ref="O47:Q47"/>
    <mergeCell ref="R47:R48"/>
    <mergeCell ref="A49:B49"/>
    <mergeCell ref="A50:B50"/>
    <mergeCell ref="A52:R52"/>
    <mergeCell ref="A53:R53"/>
    <mergeCell ref="A55:B56"/>
    <mergeCell ref="C55:C56"/>
    <mergeCell ref="D55:D56"/>
    <mergeCell ref="E55:E56"/>
    <mergeCell ref="F55:G55"/>
    <mergeCell ref="H55:H56"/>
    <mergeCell ref="I55:I56"/>
    <mergeCell ref="J55:J56"/>
    <mergeCell ref="K55:L55"/>
    <mergeCell ref="M55:N55"/>
    <mergeCell ref="O55:Q55"/>
    <mergeCell ref="R55:R56"/>
    <mergeCell ref="A57:B57"/>
    <mergeCell ref="A58:B58"/>
    <mergeCell ref="A60:R60"/>
    <mergeCell ref="A61:R61"/>
    <mergeCell ref="A63:B65"/>
    <mergeCell ref="C63:C65"/>
    <mergeCell ref="D63:D65"/>
    <mergeCell ref="E63:E65"/>
    <mergeCell ref="F63:I63"/>
    <mergeCell ref="J63:J65"/>
    <mergeCell ref="K63:K65"/>
    <mergeCell ref="L63:L65"/>
    <mergeCell ref="M63:M65"/>
    <mergeCell ref="N63:N65"/>
    <mergeCell ref="O63:O65"/>
    <mergeCell ref="P63:P65"/>
    <mergeCell ref="Q63:Q65"/>
    <mergeCell ref="F64:G64"/>
    <mergeCell ref="H64:I64"/>
    <mergeCell ref="A66:B66"/>
    <mergeCell ref="A67:B67"/>
    <mergeCell ref="A69:R69"/>
    <mergeCell ref="A71:B73"/>
    <mergeCell ref="C71:C73"/>
    <mergeCell ref="D71:D73"/>
    <mergeCell ref="E71:E73"/>
    <mergeCell ref="F71:I71"/>
    <mergeCell ref="J71:J73"/>
    <mergeCell ref="K71:K73"/>
    <mergeCell ref="L71:L73"/>
    <mergeCell ref="M71:M73"/>
    <mergeCell ref="N71:N73"/>
    <mergeCell ref="O71:O73"/>
    <mergeCell ref="P71:P73"/>
    <mergeCell ref="Q71:Q73"/>
    <mergeCell ref="F72:G72"/>
    <mergeCell ref="H72:I72"/>
    <mergeCell ref="A74:B74"/>
    <mergeCell ref="A75:B75"/>
    <mergeCell ref="A77:R77"/>
    <mergeCell ref="A79:B81"/>
    <mergeCell ref="C79:C81"/>
    <mergeCell ref="D79:D81"/>
    <mergeCell ref="E79:E81"/>
    <mergeCell ref="F79:I79"/>
    <mergeCell ref="J79:J81"/>
    <mergeCell ref="K79:K81"/>
    <mergeCell ref="L79:L81"/>
    <mergeCell ref="M79:M81"/>
    <mergeCell ref="N79:N81"/>
    <mergeCell ref="O79:O81"/>
    <mergeCell ref="P79:P81"/>
    <mergeCell ref="Q79:Q81"/>
    <mergeCell ref="F80:G80"/>
    <mergeCell ref="H80:I80"/>
    <mergeCell ref="A82:B82"/>
    <mergeCell ref="A83:B83"/>
    <mergeCell ref="A85:R85"/>
    <mergeCell ref="A86:R86"/>
    <mergeCell ref="A88:B89"/>
    <mergeCell ref="C88:G88"/>
    <mergeCell ref="H88:H89"/>
    <mergeCell ref="I88:I89"/>
    <mergeCell ref="J88:J89"/>
    <mergeCell ref="K88:K89"/>
    <mergeCell ref="L88:L89"/>
    <mergeCell ref="M88:M89"/>
    <mergeCell ref="N88:N89"/>
    <mergeCell ref="O88:O89"/>
    <mergeCell ref="A90:B90"/>
    <mergeCell ref="A91:B91"/>
    <mergeCell ref="A93:B95"/>
    <mergeCell ref="C93:C95"/>
    <mergeCell ref="D93:D95"/>
    <mergeCell ref="E93:E95"/>
    <mergeCell ref="F93:L93"/>
    <mergeCell ref="M93:N94"/>
    <mergeCell ref="O93:O95"/>
    <mergeCell ref="F94:G94"/>
    <mergeCell ref="H94:J94"/>
    <mergeCell ref="K94:L94"/>
    <mergeCell ref="A96:B96"/>
    <mergeCell ref="A97:B97"/>
    <mergeCell ref="A99:R99"/>
    <mergeCell ref="A101:B102"/>
    <mergeCell ref="C101:G101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A103:B103"/>
    <mergeCell ref="A104:B104"/>
    <mergeCell ref="A106:B108"/>
    <mergeCell ref="C106:C108"/>
    <mergeCell ref="D106:D108"/>
    <mergeCell ref="E106:E108"/>
    <mergeCell ref="F106:L106"/>
    <mergeCell ref="M106:N107"/>
    <mergeCell ref="O106:O108"/>
    <mergeCell ref="F107:G107"/>
    <mergeCell ref="H107:J107"/>
    <mergeCell ref="K107:L107"/>
    <mergeCell ref="A109:B109"/>
    <mergeCell ref="A110:B110"/>
    <mergeCell ref="A112:R112"/>
    <mergeCell ref="A114:B115"/>
    <mergeCell ref="C114:G114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A116:B116"/>
    <mergeCell ref="A117:B117"/>
    <mergeCell ref="A119:B121"/>
    <mergeCell ref="C119:C121"/>
    <mergeCell ref="D119:D121"/>
    <mergeCell ref="E119:E121"/>
    <mergeCell ref="F119:L119"/>
    <mergeCell ref="M119:N120"/>
    <mergeCell ref="O119:O121"/>
    <mergeCell ref="F120:G120"/>
    <mergeCell ref="H120:J120"/>
    <mergeCell ref="K120:L120"/>
    <mergeCell ref="A122:B122"/>
    <mergeCell ref="A123:B123"/>
    <mergeCell ref="A125:R125"/>
    <mergeCell ref="A127:B128"/>
    <mergeCell ref="C127:C128"/>
    <mergeCell ref="D127:F127"/>
    <mergeCell ref="A129:B129"/>
    <mergeCell ref="A130:B130"/>
    <mergeCell ref="A131:B131"/>
    <mergeCell ref="A133:R133"/>
    <mergeCell ref="A135:B136"/>
    <mergeCell ref="C135:C136"/>
    <mergeCell ref="D135:F135"/>
    <mergeCell ref="A137:B137"/>
    <mergeCell ref="A138:B138"/>
    <mergeCell ref="A140:R140"/>
    <mergeCell ref="A142:B143"/>
    <mergeCell ref="C142:C143"/>
    <mergeCell ref="D142:D143"/>
    <mergeCell ref="E142:G142"/>
    <mergeCell ref="A144:B144"/>
    <mergeCell ref="A145:B145"/>
    <mergeCell ref="A147:R147"/>
    <mergeCell ref="A149:B150"/>
    <mergeCell ref="C149:C150"/>
    <mergeCell ref="D149:F149"/>
    <mergeCell ref="A151:B151"/>
    <mergeCell ref="A152:B152"/>
  </mergeCells>
  <phoneticPr fontId="0" type="noConversion"/>
  <pageMargins left="0.4" right="0.4" top="0.4" bottom="0.4" header="0.1" footer="0.1"/>
  <pageSetup paperSize="9" fitToHeight="0" orientation="landscape" verticalDpi="0" r:id="rId16"/>
  <headerFooter>
    <oddHeader>&amp;R&amp;L&amp;"Verdana,Полужирный"&amp;K000000&amp;R&amp;"Verdana,Полужирный"&amp;K00-014Подготовлено в ЭС РАМЗЭС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2" width="17.19" customWidth="1"/>
  </cols>
  <sheetData>
    <row r="1" ht="10" customHeight="1">
</row>
    <row r="2" ht="45" customHeight="1">
      <c r="A2" s="4" t="s">
        <v>1361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24" t="s">
        <v>19</v>
      </c>
      <c r="L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24" t="s">
        <v>361</v>
      </c>
      <c r="L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24" t="s">
        <v>363</v>
      </c>
      <c r="L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4" t="s">
        <v>366</v>
      </c>
      <c r="L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4"/>
      <c r="L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24" t="s">
        <v>29</v>
      </c>
      <c r="L9" s="10" t="s">
        <v>30</v>
      </c>
    </row>
    <row r="10" ht="10" customHeight="1">
</row>
    <row r="11" ht="45" customHeight="1">
      <c r="A11" s="5" t="s">
        <v>1362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20" customHeight="1">
      <c r="A18" s="11" t="s">
        <v>1363</v>
      </c>
      <c r="B18" s="11"/>
      <c r="C18" s="10" t="s">
        <v>384</v>
      </c>
      <c r="D18" s="18">
        <v>1443.52</v>
      </c>
      <c r="E18" s="18">
        <v>5000</v>
      </c>
      <c r="F18" s="18">
        <v>5000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1364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1365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40" customHeight="1">
      <c r="A28" s="11" t="s">
        <v>1366</v>
      </c>
      <c r="B28" s="11"/>
      <c r="C28" s="10" t="s">
        <v>380</v>
      </c>
      <c r="D28" s="18">
        <v>0</v>
      </c>
      <c r="E28" s="18">
        <v>0</v>
      </c>
      <c r="F28" s="18">
        <v>0</v>
      </c>
    </row>
    <row r="29" ht="40" customHeight="1">
      <c r="A29" s="11" t="s">
        <v>1367</v>
      </c>
      <c r="B29" s="11"/>
      <c r="C29" s="10" t="s">
        <v>382</v>
      </c>
      <c r="D29" s="18">
        <v>0</v>
      </c>
      <c r="E29" s="18">
        <v>0</v>
      </c>
      <c r="F29" s="18">
        <v>0</v>
      </c>
    </row>
    <row r="30" ht="60" customHeight="1">
      <c r="A30" s="11" t="s">
        <v>1368</v>
      </c>
      <c r="B30" s="11"/>
      <c r="C30" s="10" t="s">
        <v>384</v>
      </c>
      <c r="D30" s="18">
        <v>0</v>
      </c>
      <c r="E30" s="18">
        <v>0</v>
      </c>
      <c r="F30" s="18">
        <v>0</v>
      </c>
    </row>
    <row r="31" ht="60" customHeight="1">
      <c r="A31" s="11" t="s">
        <v>1369</v>
      </c>
      <c r="B31" s="11"/>
      <c r="C31" s="10" t="s">
        <v>386</v>
      </c>
      <c r="D31" s="18">
        <v>0</v>
      </c>
      <c r="E31" s="18">
        <v>0</v>
      </c>
      <c r="F31" s="18">
        <v>0</v>
      </c>
    </row>
    <row r="32" ht="40" customHeight="1">
      <c r="A32" s="11" t="s">
        <v>1370</v>
      </c>
      <c r="B32" s="11"/>
      <c r="C32" s="10" t="s">
        <v>388</v>
      </c>
      <c r="D32" s="18">
        <v>0</v>
      </c>
      <c r="E32" s="18">
        <v>0</v>
      </c>
      <c r="F32" s="18">
        <v>0</v>
      </c>
    </row>
    <row r="33" ht="60" customHeight="1">
      <c r="A33" s="11" t="s">
        <v>1371</v>
      </c>
      <c r="B33" s="11"/>
      <c r="C33" s="10" t="s">
        <v>534</v>
      </c>
      <c r="D33" s="18">
        <v>0</v>
      </c>
      <c r="E33" s="18">
        <v>0</v>
      </c>
      <c r="F33" s="18">
        <v>0</v>
      </c>
    </row>
    <row r="34" ht="20" customHeight="1">
      <c r="A34" s="11" t="s">
        <v>1372</v>
      </c>
      <c r="B34" s="11"/>
      <c r="C34" s="10" t="s">
        <v>536</v>
      </c>
      <c r="D34" s="18">
        <v>1443.52</v>
      </c>
      <c r="E34" s="18">
        <v>5000</v>
      </c>
      <c r="F34" s="18">
        <v>5000</v>
      </c>
    </row>
    <row r="35" ht="50" customHeight="1">
      <c r="A35" s="11" t="s">
        <v>404</v>
      </c>
      <c r="B35" s="11"/>
      <c r="C35" s="10" t="s">
        <v>390</v>
      </c>
      <c r="D35" s="18">
        <f>SUM(D28:D34)</f>
      </c>
      <c r="E35" s="18">
        <f>SUM(E28:E34)</f>
      </c>
      <c r="F35" s="18">
        <f>SUM(F28:F34)</f>
      </c>
    </row>
    <row r="36" ht="10" customHeight="1">
</row>
    <row r="37" ht="45" customHeight="1">
      <c r="A37" s="5" t="s">
        <v>1373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ht="10" customHeight="1">
</row>
    <row r="39" ht="45" customHeight="1">
      <c r="A39" s="10" t="s">
        <v>482</v>
      </c>
      <c r="B39" s="10"/>
      <c r="C39" s="10" t="s">
        <v>33</v>
      </c>
      <c r="D39" s="10" t="s">
        <v>372</v>
      </c>
      <c r="E39" s="10"/>
      <c r="F39" s="10"/>
      <c r="G39" s="10" t="s">
        <v>636</v>
      </c>
      <c r="H39" s="10"/>
      <c r="I39" s="10"/>
      <c r="J39" s="10" t="s">
        <v>637</v>
      </c>
      <c r="K39" s="10"/>
      <c r="L39" s="10"/>
    </row>
    <row r="40" ht="45" customHeight="1">
      <c r="A40" s="10"/>
      <c r="B40" s="0"/>
      <c r="C40" s="10"/>
      <c r="D40" s="10" t="s">
        <v>1224</v>
      </c>
      <c r="E40" s="10" t="s">
        <v>1225</v>
      </c>
      <c r="F40" s="10" t="s">
        <v>638</v>
      </c>
      <c r="G40" s="10" t="s">
        <v>1224</v>
      </c>
      <c r="H40" s="10" t="s">
        <v>1225</v>
      </c>
      <c r="I40" s="10" t="s">
        <v>638</v>
      </c>
      <c r="J40" s="10" t="s">
        <v>1224</v>
      </c>
      <c r="K40" s="10" t="s">
        <v>1225</v>
      </c>
      <c r="L40" s="10" t="s">
        <v>638</v>
      </c>
    </row>
    <row r="41" ht="20" customHeight="1">
      <c r="A41" s="10" t="s">
        <v>268</v>
      </c>
      <c r="B41" s="10"/>
      <c r="C41" s="10" t="s">
        <v>375</v>
      </c>
      <c r="D41" s="10" t="s">
        <v>376</v>
      </c>
      <c r="E41" s="10" t="s">
        <v>377</v>
      </c>
      <c r="F41" s="10" t="s">
        <v>378</v>
      </c>
      <c r="G41" s="10" t="s">
        <v>417</v>
      </c>
      <c r="H41" s="10" t="s">
        <v>418</v>
      </c>
      <c r="I41" s="10" t="s">
        <v>419</v>
      </c>
      <c r="J41" s="10" t="s">
        <v>420</v>
      </c>
      <c r="K41" s="10" t="s">
        <v>486</v>
      </c>
      <c r="L41" s="10" t="s">
        <v>487</v>
      </c>
    </row>
    <row r="42" ht="20" customHeight="1">
      <c r="A42" s="10" t="s">
        <v>50</v>
      </c>
      <c r="B42" s="10"/>
      <c r="C42" s="10" t="s">
        <v>50</v>
      </c>
      <c r="D42" s="10" t="s">
        <v>50</v>
      </c>
      <c r="E42" s="10" t="s">
        <v>50</v>
      </c>
      <c r="F42" s="10" t="s">
        <v>50</v>
      </c>
      <c r="G42" s="10" t="s">
        <v>50</v>
      </c>
      <c r="H42" s="10" t="s">
        <v>50</v>
      </c>
      <c r="I42" s="10" t="s">
        <v>50</v>
      </c>
      <c r="J42" s="10" t="s">
        <v>50</v>
      </c>
      <c r="K42" s="10" t="s">
        <v>50</v>
      </c>
      <c r="L42" s="10" t="s">
        <v>50</v>
      </c>
    </row>
    <row r="43" ht="10" customHeight="1">
</row>
    <row r="44" ht="45" customHeight="1">
      <c r="A44" s="5" t="s">
        <v>1374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ht="10" customHeight="1">
</row>
    <row r="46" ht="45" customHeight="1">
      <c r="A46" s="10" t="s">
        <v>482</v>
      </c>
      <c r="B46" s="10"/>
      <c r="C46" s="10" t="s">
        <v>33</v>
      </c>
      <c r="D46" s="10" t="s">
        <v>372</v>
      </c>
      <c r="E46" s="10"/>
      <c r="F46" s="10"/>
      <c r="G46" s="10" t="s">
        <v>636</v>
      </c>
      <c r="H46" s="10"/>
      <c r="I46" s="10"/>
      <c r="J46" s="10" t="s">
        <v>637</v>
      </c>
      <c r="K46" s="10"/>
      <c r="L46" s="10"/>
    </row>
    <row r="47" ht="45" customHeight="1">
      <c r="A47" s="10"/>
      <c r="B47" s="0"/>
      <c r="C47" s="10"/>
      <c r="D47" s="10" t="s">
        <v>1224</v>
      </c>
      <c r="E47" s="10" t="s">
        <v>1225</v>
      </c>
      <c r="F47" s="10" t="s">
        <v>638</v>
      </c>
      <c r="G47" s="10" t="s">
        <v>1224</v>
      </c>
      <c r="H47" s="10" t="s">
        <v>1225</v>
      </c>
      <c r="I47" s="10" t="s">
        <v>638</v>
      </c>
      <c r="J47" s="10" t="s">
        <v>1224</v>
      </c>
      <c r="K47" s="10" t="s">
        <v>1225</v>
      </c>
      <c r="L47" s="10" t="s">
        <v>638</v>
      </c>
    </row>
    <row r="48" ht="20" customHeight="1">
      <c r="A48" s="10" t="s">
        <v>268</v>
      </c>
      <c r="B48" s="10"/>
      <c r="C48" s="10" t="s">
        <v>375</v>
      </c>
      <c r="D48" s="10" t="s">
        <v>376</v>
      </c>
      <c r="E48" s="10" t="s">
        <v>377</v>
      </c>
      <c r="F48" s="10" t="s">
        <v>378</v>
      </c>
      <c r="G48" s="10" t="s">
        <v>417</v>
      </c>
      <c r="H48" s="10" t="s">
        <v>418</v>
      </c>
      <c r="I48" s="10" t="s">
        <v>419</v>
      </c>
      <c r="J48" s="10" t="s">
        <v>420</v>
      </c>
      <c r="K48" s="10" t="s">
        <v>486</v>
      </c>
      <c r="L48" s="10" t="s">
        <v>487</v>
      </c>
    </row>
    <row r="49" ht="20" customHeight="1">
      <c r="A49" s="10" t="s">
        <v>50</v>
      </c>
      <c r="B49" s="10"/>
      <c r="C49" s="10" t="s">
        <v>50</v>
      </c>
      <c r="D49" s="10" t="s">
        <v>50</v>
      </c>
      <c r="E49" s="10" t="s">
        <v>50</v>
      </c>
      <c r="F49" s="10" t="s">
        <v>50</v>
      </c>
      <c r="G49" s="10" t="s">
        <v>50</v>
      </c>
      <c r="H49" s="10" t="s">
        <v>50</v>
      </c>
      <c r="I49" s="10" t="s">
        <v>50</v>
      </c>
      <c r="J49" s="10" t="s">
        <v>50</v>
      </c>
      <c r="K49" s="10" t="s">
        <v>50</v>
      </c>
      <c r="L49" s="10" t="s">
        <v>50</v>
      </c>
    </row>
    <row r="50" ht="10" customHeight="1">
</row>
    <row r="51" ht="45" customHeight="1">
      <c r="A51" s="5" t="s">
        <v>1375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ht="10" customHeight="1">
</row>
    <row r="53" ht="45" customHeight="1">
      <c r="A53" s="10" t="s">
        <v>482</v>
      </c>
      <c r="B53" s="10"/>
      <c r="C53" s="10" t="s">
        <v>33</v>
      </c>
      <c r="D53" s="10" t="s">
        <v>372</v>
      </c>
      <c r="E53" s="10"/>
      <c r="F53" s="10"/>
      <c r="G53" s="10" t="s">
        <v>636</v>
      </c>
      <c r="H53" s="10"/>
      <c r="I53" s="10"/>
      <c r="J53" s="10" t="s">
        <v>637</v>
      </c>
      <c r="K53" s="10"/>
      <c r="L53" s="10"/>
    </row>
    <row r="54" ht="45" customHeight="1">
      <c r="A54" s="10"/>
      <c r="B54" s="0"/>
      <c r="C54" s="10"/>
      <c r="D54" s="10" t="s">
        <v>1224</v>
      </c>
      <c r="E54" s="10" t="s">
        <v>1225</v>
      </c>
      <c r="F54" s="10" t="s">
        <v>638</v>
      </c>
      <c r="G54" s="10" t="s">
        <v>1224</v>
      </c>
      <c r="H54" s="10" t="s">
        <v>1225</v>
      </c>
      <c r="I54" s="10" t="s">
        <v>638</v>
      </c>
      <c r="J54" s="10" t="s">
        <v>1224</v>
      </c>
      <c r="K54" s="10" t="s">
        <v>1225</v>
      </c>
      <c r="L54" s="10" t="s">
        <v>638</v>
      </c>
    </row>
    <row r="55" ht="20" customHeight="1">
      <c r="A55" s="10" t="s">
        <v>268</v>
      </c>
      <c r="B55" s="10"/>
      <c r="C55" s="10" t="s">
        <v>375</v>
      </c>
      <c r="D55" s="10" t="s">
        <v>376</v>
      </c>
      <c r="E55" s="10" t="s">
        <v>377</v>
      </c>
      <c r="F55" s="10" t="s">
        <v>378</v>
      </c>
      <c r="G55" s="10" t="s">
        <v>417</v>
      </c>
      <c r="H55" s="10" t="s">
        <v>418</v>
      </c>
      <c r="I55" s="10" t="s">
        <v>419</v>
      </c>
      <c r="J55" s="10" t="s">
        <v>420</v>
      </c>
      <c r="K55" s="10" t="s">
        <v>486</v>
      </c>
      <c r="L55" s="10" t="s">
        <v>487</v>
      </c>
    </row>
    <row r="56" ht="20" customHeight="1">
      <c r="A56" s="10" t="s">
        <v>50</v>
      </c>
      <c r="B56" s="10"/>
      <c r="C56" s="10" t="s">
        <v>50</v>
      </c>
      <c r="D56" s="10" t="s">
        <v>50</v>
      </c>
      <c r="E56" s="10" t="s">
        <v>50</v>
      </c>
      <c r="F56" s="10" t="s">
        <v>50</v>
      </c>
      <c r="G56" s="10" t="s">
        <v>50</v>
      </c>
      <c r="H56" s="10" t="s">
        <v>50</v>
      </c>
      <c r="I56" s="10" t="s">
        <v>50</v>
      </c>
      <c r="J56" s="10" t="s">
        <v>50</v>
      </c>
      <c r="K56" s="10" t="s">
        <v>50</v>
      </c>
      <c r="L56" s="10" t="s">
        <v>50</v>
      </c>
    </row>
    <row r="57" ht="10" customHeight="1">
</row>
    <row r="58" ht="45" customHeight="1">
      <c r="A58" s="5" t="s">
        <v>1376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ht="10" customHeight="1">
</row>
    <row r="60" ht="45" customHeight="1">
      <c r="A60" s="10" t="s">
        <v>482</v>
      </c>
      <c r="B60" s="10"/>
      <c r="C60" s="10" t="s">
        <v>33</v>
      </c>
      <c r="D60" s="10" t="s">
        <v>372</v>
      </c>
      <c r="E60" s="10"/>
      <c r="F60" s="10"/>
      <c r="G60" s="10" t="s">
        <v>636</v>
      </c>
      <c r="H60" s="10"/>
      <c r="I60" s="10"/>
      <c r="J60" s="10" t="s">
        <v>637</v>
      </c>
      <c r="K60" s="10"/>
      <c r="L60" s="10"/>
    </row>
    <row r="61" ht="45" customHeight="1">
      <c r="A61" s="10"/>
      <c r="B61" s="0"/>
      <c r="C61" s="10"/>
      <c r="D61" s="10" t="s">
        <v>1224</v>
      </c>
      <c r="E61" s="10" t="s">
        <v>1225</v>
      </c>
      <c r="F61" s="10" t="s">
        <v>638</v>
      </c>
      <c r="G61" s="10" t="s">
        <v>1224</v>
      </c>
      <c r="H61" s="10" t="s">
        <v>1225</v>
      </c>
      <c r="I61" s="10" t="s">
        <v>638</v>
      </c>
      <c r="J61" s="10" t="s">
        <v>1224</v>
      </c>
      <c r="K61" s="10" t="s">
        <v>1225</v>
      </c>
      <c r="L61" s="10" t="s">
        <v>638</v>
      </c>
    </row>
    <row r="62" ht="20" customHeight="1">
      <c r="A62" s="10" t="s">
        <v>268</v>
      </c>
      <c r="B62" s="10"/>
      <c r="C62" s="10" t="s">
        <v>375</v>
      </c>
      <c r="D62" s="10" t="s">
        <v>376</v>
      </c>
      <c r="E62" s="10" t="s">
        <v>377</v>
      </c>
      <c r="F62" s="10" t="s">
        <v>378</v>
      </c>
      <c r="G62" s="10" t="s">
        <v>417</v>
      </c>
      <c r="H62" s="10" t="s">
        <v>418</v>
      </c>
      <c r="I62" s="10" t="s">
        <v>419</v>
      </c>
      <c r="J62" s="10" t="s">
        <v>420</v>
      </c>
      <c r="K62" s="10" t="s">
        <v>486</v>
      </c>
      <c r="L62" s="10" t="s">
        <v>487</v>
      </c>
    </row>
    <row r="63" ht="20" customHeight="1">
      <c r="A63" s="10" t="s">
        <v>50</v>
      </c>
      <c r="B63" s="10"/>
      <c r="C63" s="10" t="s">
        <v>50</v>
      </c>
      <c r="D63" s="10" t="s">
        <v>50</v>
      </c>
      <c r="E63" s="10" t="s">
        <v>50</v>
      </c>
      <c r="F63" s="10" t="s">
        <v>50</v>
      </c>
      <c r="G63" s="10" t="s">
        <v>50</v>
      </c>
      <c r="H63" s="10" t="s">
        <v>50</v>
      </c>
      <c r="I63" s="10" t="s">
        <v>50</v>
      </c>
      <c r="J63" s="10" t="s">
        <v>50</v>
      </c>
      <c r="K63" s="10" t="s">
        <v>50</v>
      </c>
      <c r="L63" s="10" t="s">
        <v>50</v>
      </c>
    </row>
    <row r="64" ht="10" customHeight="1">
</row>
    <row r="65" ht="45" customHeight="1">
      <c r="A65" s="5" t="s">
        <v>1377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10" customHeight="1">
</row>
    <row r="67" ht="45" customHeight="1">
      <c r="A67" s="10" t="s">
        <v>482</v>
      </c>
      <c r="B67" s="10"/>
      <c r="C67" s="10" t="s">
        <v>33</v>
      </c>
      <c r="D67" s="10" t="s">
        <v>372</v>
      </c>
      <c r="E67" s="10"/>
      <c r="F67" s="10"/>
      <c r="G67" s="10" t="s">
        <v>636</v>
      </c>
      <c r="H67" s="10"/>
      <c r="I67" s="10"/>
      <c r="J67" s="10" t="s">
        <v>637</v>
      </c>
      <c r="K67" s="10"/>
      <c r="L67" s="10"/>
    </row>
    <row r="68" ht="45" customHeight="1">
      <c r="A68" s="10"/>
      <c r="B68" s="0"/>
      <c r="C68" s="10"/>
      <c r="D68" s="10" t="s">
        <v>1224</v>
      </c>
      <c r="E68" s="10" t="s">
        <v>1225</v>
      </c>
      <c r="F68" s="10" t="s">
        <v>638</v>
      </c>
      <c r="G68" s="10" t="s">
        <v>1224</v>
      </c>
      <c r="H68" s="10" t="s">
        <v>1225</v>
      </c>
      <c r="I68" s="10" t="s">
        <v>638</v>
      </c>
      <c r="J68" s="10" t="s">
        <v>1224</v>
      </c>
      <c r="K68" s="10" t="s">
        <v>1225</v>
      </c>
      <c r="L68" s="10" t="s">
        <v>638</v>
      </c>
    </row>
    <row r="69" ht="20" customHeight="1">
      <c r="A69" s="10" t="s">
        <v>268</v>
      </c>
      <c r="B69" s="10"/>
      <c r="C69" s="10" t="s">
        <v>375</v>
      </c>
      <c r="D69" s="10" t="s">
        <v>376</v>
      </c>
      <c r="E69" s="10" t="s">
        <v>377</v>
      </c>
      <c r="F69" s="10" t="s">
        <v>378</v>
      </c>
      <c r="G69" s="10" t="s">
        <v>417</v>
      </c>
      <c r="H69" s="10" t="s">
        <v>418</v>
      </c>
      <c r="I69" s="10" t="s">
        <v>419</v>
      </c>
      <c r="J69" s="10" t="s">
        <v>420</v>
      </c>
      <c r="K69" s="10" t="s">
        <v>486</v>
      </c>
      <c r="L69" s="10" t="s">
        <v>487</v>
      </c>
    </row>
    <row r="70" ht="20" customHeight="1">
      <c r="A70" s="10" t="s">
        <v>50</v>
      </c>
      <c r="B70" s="10"/>
      <c r="C70" s="10" t="s">
        <v>50</v>
      </c>
      <c r="D70" s="10" t="s">
        <v>50</v>
      </c>
      <c r="E70" s="10" t="s">
        <v>50</v>
      </c>
      <c r="F70" s="10" t="s">
        <v>50</v>
      </c>
      <c r="G70" s="10" t="s">
        <v>50</v>
      </c>
      <c r="H70" s="10" t="s">
        <v>50</v>
      </c>
      <c r="I70" s="10" t="s">
        <v>50</v>
      </c>
      <c r="J70" s="10" t="s">
        <v>50</v>
      </c>
      <c r="K70" s="10" t="s">
        <v>50</v>
      </c>
      <c r="L70" s="10" t="s">
        <v>50</v>
      </c>
    </row>
    <row r="71" ht="10" customHeight="1">
</row>
    <row r="72" ht="45" customHeight="1">
      <c r="A72" s="5" t="s">
        <v>1378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ht="10" customHeight="1">
</row>
    <row r="74" ht="45" customHeight="1">
      <c r="A74" s="10" t="s">
        <v>482</v>
      </c>
      <c r="B74" s="10"/>
      <c r="C74" s="10" t="s">
        <v>33</v>
      </c>
      <c r="D74" s="10" t="s">
        <v>372</v>
      </c>
      <c r="E74" s="10"/>
      <c r="F74" s="10"/>
      <c r="G74" s="10" t="s">
        <v>636</v>
      </c>
      <c r="H74" s="10"/>
      <c r="I74" s="10"/>
      <c r="J74" s="10" t="s">
        <v>637</v>
      </c>
      <c r="K74" s="10"/>
      <c r="L74" s="10"/>
    </row>
    <row r="75" ht="45" customHeight="1">
      <c r="A75" s="10"/>
      <c r="B75" s="0"/>
      <c r="C75" s="10"/>
      <c r="D75" s="10" t="s">
        <v>1224</v>
      </c>
      <c r="E75" s="10" t="s">
        <v>1225</v>
      </c>
      <c r="F75" s="10" t="s">
        <v>638</v>
      </c>
      <c r="G75" s="10" t="s">
        <v>1224</v>
      </c>
      <c r="H75" s="10" t="s">
        <v>1225</v>
      </c>
      <c r="I75" s="10" t="s">
        <v>638</v>
      </c>
      <c r="J75" s="10" t="s">
        <v>1224</v>
      </c>
      <c r="K75" s="10" t="s">
        <v>1225</v>
      </c>
      <c r="L75" s="10" t="s">
        <v>638</v>
      </c>
    </row>
    <row r="76" ht="20" customHeight="1">
      <c r="A76" s="10" t="s">
        <v>268</v>
      </c>
      <c r="B76" s="10"/>
      <c r="C76" s="10" t="s">
        <v>375</v>
      </c>
      <c r="D76" s="10" t="s">
        <v>376</v>
      </c>
      <c r="E76" s="10" t="s">
        <v>377</v>
      </c>
      <c r="F76" s="10" t="s">
        <v>378</v>
      </c>
      <c r="G76" s="10" t="s">
        <v>417</v>
      </c>
      <c r="H76" s="10" t="s">
        <v>418</v>
      </c>
      <c r="I76" s="10" t="s">
        <v>419</v>
      </c>
      <c r="J76" s="10" t="s">
        <v>420</v>
      </c>
      <c r="K76" s="10" t="s">
        <v>486</v>
      </c>
      <c r="L76" s="10" t="s">
        <v>487</v>
      </c>
    </row>
    <row r="77" ht="20" customHeight="1">
      <c r="A77" s="10" t="s">
        <v>50</v>
      </c>
      <c r="B77" s="10"/>
      <c r="C77" s="10" t="s">
        <v>50</v>
      </c>
      <c r="D77" s="10" t="s">
        <v>50</v>
      </c>
      <c r="E77" s="10" t="s">
        <v>50</v>
      </c>
      <c r="F77" s="10" t="s">
        <v>50</v>
      </c>
      <c r="G77" s="10" t="s">
        <v>50</v>
      </c>
      <c r="H77" s="10" t="s">
        <v>50</v>
      </c>
      <c r="I77" s="10" t="s">
        <v>50</v>
      </c>
      <c r="J77" s="10" t="s">
        <v>50</v>
      </c>
      <c r="K77" s="10" t="s">
        <v>50</v>
      </c>
      <c r="L77" s="10" t="s">
        <v>50</v>
      </c>
    </row>
    <row r="78" ht="10" customHeight="1">
</row>
    <row r="79" ht="45" customHeight="1">
      <c r="A79" s="5" t="s">
        <v>1379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ht="10" customHeight="1">
</row>
    <row r="81" ht="45" customHeight="1">
      <c r="A81" s="10" t="s">
        <v>482</v>
      </c>
      <c r="B81" s="10"/>
      <c r="C81" s="10" t="s">
        <v>33</v>
      </c>
      <c r="D81" s="10" t="s">
        <v>372</v>
      </c>
      <c r="E81" s="10"/>
      <c r="F81" s="10"/>
      <c r="G81" s="10" t="s">
        <v>636</v>
      </c>
      <c r="H81" s="10"/>
      <c r="I81" s="10"/>
      <c r="J81" s="10" t="s">
        <v>637</v>
      </c>
      <c r="K81" s="10"/>
      <c r="L81" s="10"/>
    </row>
    <row r="82" ht="45" customHeight="1">
      <c r="A82" s="10"/>
      <c r="B82" s="0"/>
      <c r="C82" s="10"/>
      <c r="D82" s="10" t="s">
        <v>1224</v>
      </c>
      <c r="E82" s="10" t="s">
        <v>1225</v>
      </c>
      <c r="F82" s="10" t="s">
        <v>638</v>
      </c>
      <c r="G82" s="10" t="s">
        <v>1224</v>
      </c>
      <c r="H82" s="10" t="s">
        <v>1225</v>
      </c>
      <c r="I82" s="10" t="s">
        <v>638</v>
      </c>
      <c r="J82" s="10" t="s">
        <v>1224</v>
      </c>
      <c r="K82" s="10" t="s">
        <v>1225</v>
      </c>
      <c r="L82" s="10" t="s">
        <v>638</v>
      </c>
    </row>
    <row r="83" ht="20" customHeight="1">
      <c r="A83" s="10" t="s">
        <v>268</v>
      </c>
      <c r="B83" s="10"/>
      <c r="C83" s="10" t="s">
        <v>375</v>
      </c>
      <c r="D83" s="10" t="s">
        <v>376</v>
      </c>
      <c r="E83" s="10" t="s">
        <v>377</v>
      </c>
      <c r="F83" s="10" t="s">
        <v>378</v>
      </c>
      <c r="G83" s="10" t="s">
        <v>417</v>
      </c>
      <c r="H83" s="10" t="s">
        <v>418</v>
      </c>
      <c r="I83" s="10" t="s">
        <v>419</v>
      </c>
      <c r="J83" s="10" t="s">
        <v>420</v>
      </c>
      <c r="K83" s="10" t="s">
        <v>486</v>
      </c>
      <c r="L83" s="10" t="s">
        <v>487</v>
      </c>
    </row>
    <row r="84" ht="20" customHeight="1">
      <c r="A84" s="11" t="s">
        <v>1380</v>
      </c>
      <c r="B84" s="11"/>
      <c r="C84" s="10" t="s">
        <v>41</v>
      </c>
      <c r="D84" s="18">
        <v>0</v>
      </c>
      <c r="E84" s="18">
        <v>0</v>
      </c>
      <c r="F84" s="18">
        <v>1443.52</v>
      </c>
      <c r="G84" s="18">
        <v>0</v>
      </c>
      <c r="H84" s="18">
        <v>0</v>
      </c>
      <c r="I84" s="18">
        <v>5000</v>
      </c>
      <c r="J84" s="18">
        <v>0</v>
      </c>
      <c r="K84" s="18">
        <v>0</v>
      </c>
      <c r="L84" s="18">
        <v>5000</v>
      </c>
    </row>
    <row r="85" ht="50" customHeight="1">
      <c r="A85" s="11" t="s">
        <v>404</v>
      </c>
      <c r="B85" s="11"/>
      <c r="C85" s="10" t="s">
        <v>390</v>
      </c>
      <c r="D85" s="10" t="s">
        <v>50</v>
      </c>
      <c r="E85" s="10" t="s">
        <v>50</v>
      </c>
      <c r="F85" s="18">
        <f>SUM(F84:F84)</f>
      </c>
      <c r="G85" s="10" t="s">
        <v>50</v>
      </c>
      <c r="H85" s="10" t="s">
        <v>50</v>
      </c>
      <c r="I85" s="18">
        <f>SUM(I84:I84)</f>
      </c>
      <c r="J85" s="10" t="s">
        <v>50</v>
      </c>
      <c r="K85" s="10" t="s">
        <v>50</v>
      </c>
      <c r="L85" s="18">
        <f>SUM(L84:L84)</f>
      </c>
    </row>
    <row r="86" ht="10" customHeight="1">
</row>
    <row r="87" ht="45" customHeight="1">
      <c r="A87" s="5" t="s">
        <v>626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ht="10" customHeight="1">
</row>
    <row r="89" ht="45" customHeight="1">
      <c r="A89" s="10" t="s">
        <v>32</v>
      </c>
      <c r="B89" s="10"/>
      <c r="C89" s="10" t="s">
        <v>494</v>
      </c>
      <c r="D89" s="10" t="s">
        <v>33</v>
      </c>
      <c r="E89" s="10" t="s">
        <v>36</v>
      </c>
      <c r="F89" s="10"/>
      <c r="G89" s="10"/>
    </row>
    <row r="90" ht="45" customHeight="1">
      <c r="A90" s="10"/>
      <c r="B90" s="0"/>
      <c r="C90" s="10"/>
      <c r="D90" s="10"/>
      <c r="E90" s="10" t="s">
        <v>372</v>
      </c>
      <c r="F90" s="10" t="s">
        <v>373</v>
      </c>
      <c r="G90" s="10" t="s">
        <v>374</v>
      </c>
    </row>
    <row r="91" ht="20" customHeight="1">
      <c r="A91" s="10" t="s">
        <v>268</v>
      </c>
      <c r="B91" s="10"/>
      <c r="C91" s="10" t="s">
        <v>375</v>
      </c>
      <c r="D91" s="10" t="s">
        <v>376</v>
      </c>
      <c r="E91" s="10" t="s">
        <v>377</v>
      </c>
      <c r="F91" s="10" t="s">
        <v>378</v>
      </c>
      <c r="G91" s="10" t="s">
        <v>417</v>
      </c>
    </row>
    <row r="92" ht="20" customHeight="1">
      <c r="A92" s="11" t="s">
        <v>1287</v>
      </c>
      <c r="B92" s="11"/>
      <c r="C92" s="10" t="s">
        <v>1288</v>
      </c>
      <c r="D92" s="10" t="s">
        <v>41</v>
      </c>
      <c r="E92" s="18">
        <v>250</v>
      </c>
      <c r="F92" s="18">
        <v>1000</v>
      </c>
      <c r="G92" s="18">
        <v>1000</v>
      </c>
    </row>
    <row r="93" ht="60" customHeight="1">
      <c r="A93" s="11" t="s">
        <v>1381</v>
      </c>
      <c r="B93" s="11"/>
      <c r="C93" s="10" t="s">
        <v>1382</v>
      </c>
      <c r="D93" s="10" t="s">
        <v>44</v>
      </c>
      <c r="E93" s="18">
        <v>1000</v>
      </c>
      <c r="F93" s="18">
        <v>3000</v>
      </c>
      <c r="G93" s="18">
        <v>3000</v>
      </c>
    </row>
    <row r="94" ht="40" customHeight="1">
      <c r="A94" s="11" t="s">
        <v>1200</v>
      </c>
      <c r="B94" s="11"/>
      <c r="C94" s="10" t="s">
        <v>1201</v>
      </c>
      <c r="D94" s="10" t="s">
        <v>395</v>
      </c>
      <c r="E94" s="18">
        <v>193.52</v>
      </c>
      <c r="F94" s="18">
        <v>1000</v>
      </c>
      <c r="G94" s="18">
        <v>1000</v>
      </c>
    </row>
    <row r="95" ht="10" customHeight="1">
</row>
    <row r="96" ht="45" customHeight="1">
      <c r="A96" s="5" t="s">
        <v>499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ht="10" customHeight="1">
</row>
    <row r="98" ht="45" customHeight="1">
      <c r="A98" s="10" t="s">
        <v>32</v>
      </c>
      <c r="B98" s="10"/>
      <c r="C98" s="10" t="s">
        <v>33</v>
      </c>
      <c r="D98" s="10" t="s">
        <v>36</v>
      </c>
      <c r="E98" s="10"/>
      <c r="F98" s="10"/>
    </row>
    <row r="99" ht="45" customHeight="1">
      <c r="A99" s="10"/>
      <c r="B99" s="0"/>
      <c r="C99" s="10"/>
      <c r="D99" s="10" t="s">
        <v>372</v>
      </c>
      <c r="E99" s="10" t="s">
        <v>373</v>
      </c>
      <c r="F99" s="10" t="s">
        <v>374</v>
      </c>
    </row>
    <row r="100" ht="20" customHeight="1">
      <c r="A100" s="10" t="s">
        <v>268</v>
      </c>
      <c r="B100" s="10"/>
      <c r="C100" s="10" t="s">
        <v>375</v>
      </c>
      <c r="D100" s="10" t="s">
        <v>376</v>
      </c>
      <c r="E100" s="10" t="s">
        <v>377</v>
      </c>
      <c r="F100" s="10" t="s">
        <v>378</v>
      </c>
    </row>
    <row r="101" ht="20" customHeight="1">
      <c r="A101" s="11" t="s">
        <v>501</v>
      </c>
      <c r="B101" s="11"/>
      <c r="C101" s="10" t="s">
        <v>41</v>
      </c>
      <c r="D101" s="18">
        <v>1443.52</v>
      </c>
      <c r="E101" s="18">
        <v>5000</v>
      </c>
      <c r="F101" s="18">
        <v>5000</v>
      </c>
    </row>
  </sheetData>
  <sheetProtection password="C213" sheet="1" objects="1" scenarios="1"/>
  <mergeCells>
    <mergeCell ref="A2:L2"/>
    <mergeCell ref="A4:J4"/>
    <mergeCell ref="B7:J7"/>
    <mergeCell ref="B8:J8"/>
    <mergeCell ref="B9:J9"/>
    <mergeCell ref="A11:L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L23"/>
    <mergeCell ref="A25:B26"/>
    <mergeCell ref="C25:C26"/>
    <mergeCell ref="D25:F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L37"/>
    <mergeCell ref="A39:B40"/>
    <mergeCell ref="C39:C40"/>
    <mergeCell ref="D39:F39"/>
    <mergeCell ref="G39:I39"/>
    <mergeCell ref="J39:L39"/>
    <mergeCell ref="A41:B41"/>
    <mergeCell ref="A42:B42"/>
    <mergeCell ref="A44:L44"/>
    <mergeCell ref="A46:B47"/>
    <mergeCell ref="C46:C47"/>
    <mergeCell ref="D46:F46"/>
    <mergeCell ref="G46:I46"/>
    <mergeCell ref="J46:L46"/>
    <mergeCell ref="A48:B48"/>
    <mergeCell ref="A49:B49"/>
    <mergeCell ref="A51:L51"/>
    <mergeCell ref="A53:B54"/>
    <mergeCell ref="C53:C54"/>
    <mergeCell ref="D53:F53"/>
    <mergeCell ref="G53:I53"/>
    <mergeCell ref="J53:L53"/>
    <mergeCell ref="A55:B55"/>
    <mergeCell ref="A56:B56"/>
    <mergeCell ref="A58:L58"/>
    <mergeCell ref="A60:B61"/>
    <mergeCell ref="C60:C61"/>
    <mergeCell ref="D60:F60"/>
    <mergeCell ref="G60:I60"/>
    <mergeCell ref="J60:L60"/>
    <mergeCell ref="A62:B62"/>
    <mergeCell ref="A63:B63"/>
    <mergeCell ref="A65:L65"/>
    <mergeCell ref="A67:B68"/>
    <mergeCell ref="C67:C68"/>
    <mergeCell ref="D67:F67"/>
    <mergeCell ref="G67:I67"/>
    <mergeCell ref="J67:L67"/>
    <mergeCell ref="A69:B69"/>
    <mergeCell ref="A70:B70"/>
    <mergeCell ref="A72:L72"/>
    <mergeCell ref="A74:B75"/>
    <mergeCell ref="C74:C75"/>
    <mergeCell ref="D74:F74"/>
    <mergeCell ref="G74:I74"/>
    <mergeCell ref="J74:L74"/>
    <mergeCell ref="A76:B76"/>
    <mergeCell ref="A77:B77"/>
    <mergeCell ref="A79:L79"/>
    <mergeCell ref="A81:B82"/>
    <mergeCell ref="C81:C82"/>
    <mergeCell ref="D81:F81"/>
    <mergeCell ref="G81:I81"/>
    <mergeCell ref="J81:L81"/>
    <mergeCell ref="A83:B83"/>
    <mergeCell ref="A84:B84"/>
    <mergeCell ref="A85:B85"/>
    <mergeCell ref="A87:L87"/>
    <mergeCell ref="A89:B90"/>
    <mergeCell ref="C89:C90"/>
    <mergeCell ref="D89:D90"/>
    <mergeCell ref="E89:G89"/>
    <mergeCell ref="A91:B91"/>
    <mergeCell ref="A92:B92"/>
    <mergeCell ref="A93:B93"/>
    <mergeCell ref="A94:B94"/>
    <mergeCell ref="A96:L96"/>
    <mergeCell ref="A98:B99"/>
    <mergeCell ref="C98:C99"/>
    <mergeCell ref="D98:F98"/>
    <mergeCell ref="A100:B100"/>
    <mergeCell ref="A101:B101"/>
  </mergeCells>
  <phoneticPr fontId="0" type="noConversion"/>
  <pageMargins left="0.4" right="0.4" top="0.4" bottom="0.4" header="0.1" footer="0.1"/>
  <pageSetup paperSize="9" fitToHeight="0" orientation="landscape" verticalDpi="0" r:id="rId17"/>
  <headerFooter>
    <oddHeader>&amp;R&amp;L&amp;"Verdana,Полужирный"&amp;K000000&amp;R&amp;"Verdana,Полужирный"&amp;K00-014Подготовлено в ЭС РАМЗЭС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3" width="17.19" customWidth="1"/>
  </cols>
  <sheetData>
    <row r="1" ht="10" customHeight="1">
</row>
    <row r="2" ht="45" customHeight="1">
      <c r="A2" s="4" t="s">
        <v>1383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24" t="s">
        <v>19</v>
      </c>
      <c r="M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24" t="s">
        <v>361</v>
      </c>
      <c r="M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24" t="s">
        <v>363</v>
      </c>
      <c r="M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4" t="s">
        <v>366</v>
      </c>
      <c r="M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4"/>
      <c r="M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24" t="s">
        <v>29</v>
      </c>
      <c r="M9" s="10" t="s">
        <v>30</v>
      </c>
    </row>
    <row r="10" ht="10" customHeight="1">
</row>
    <row r="11" ht="45" customHeight="1">
      <c r="A11" s="5" t="s">
        <v>1384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40" customHeight="1">
      <c r="A18" s="11" t="s">
        <v>1385</v>
      </c>
      <c r="B18" s="11"/>
      <c r="C18" s="10" t="s">
        <v>384</v>
      </c>
      <c r="D18" s="18">
        <v>0</v>
      </c>
      <c r="E18" s="18">
        <v>0</v>
      </c>
      <c r="F18" s="18">
        <v>0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389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1386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20" customHeight="1">
      <c r="A28" s="11" t="s">
        <v>1387</v>
      </c>
      <c r="B28" s="11"/>
      <c r="C28" s="10" t="s">
        <v>380</v>
      </c>
      <c r="D28" s="18">
        <v>0</v>
      </c>
      <c r="E28" s="18">
        <v>0</v>
      </c>
      <c r="F28" s="18">
        <v>0</v>
      </c>
    </row>
    <row r="29" ht="20" customHeight="1">
      <c r="A29" s="11" t="s">
        <v>1388</v>
      </c>
      <c r="B29" s="11"/>
      <c r="C29" s="10" t="s">
        <v>382</v>
      </c>
      <c r="D29" s="18">
        <v>0</v>
      </c>
      <c r="E29" s="18">
        <v>0</v>
      </c>
      <c r="F29" s="18">
        <v>0</v>
      </c>
    </row>
    <row r="30" ht="40" customHeight="1">
      <c r="A30" s="11" t="s">
        <v>1389</v>
      </c>
      <c r="B30" s="11"/>
      <c r="C30" s="10" t="s">
        <v>384</v>
      </c>
      <c r="D30" s="18">
        <v>0</v>
      </c>
      <c r="E30" s="18">
        <v>0</v>
      </c>
      <c r="F30" s="18">
        <v>0</v>
      </c>
    </row>
    <row r="31" ht="50" customHeight="1">
      <c r="A31" s="11" t="s">
        <v>404</v>
      </c>
      <c r="B31" s="11"/>
      <c r="C31" s="10" t="s">
        <v>390</v>
      </c>
      <c r="D31" s="18">
        <f>SUM(D28:D30)</f>
      </c>
      <c r="E31" s="18">
        <f>SUM(E28:E30)</f>
      </c>
      <c r="F31" s="18">
        <f>SUM(F28:F30)</f>
      </c>
    </row>
    <row r="32" ht="10" customHeight="1">
</row>
    <row r="33" ht="45" customHeight="1">
      <c r="A33" s="5" t="s">
        <v>1390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ht="45" customHeight="1">
      <c r="A34" s="5" t="s">
        <v>1391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ht="10" customHeight="1">
</row>
    <row r="36" ht="45" customHeight="1">
      <c r="A36" s="10" t="s">
        <v>1392</v>
      </c>
      <c r="B36" s="10"/>
      <c r="C36" s="10" t="s">
        <v>1393</v>
      </c>
      <c r="D36" s="10" t="s">
        <v>33</v>
      </c>
      <c r="E36" s="10" t="s">
        <v>372</v>
      </c>
      <c r="F36" s="10"/>
      <c r="G36" s="10"/>
      <c r="H36" s="10" t="s">
        <v>636</v>
      </c>
      <c r="I36" s="10"/>
      <c r="J36" s="10"/>
      <c r="K36" s="10" t="s">
        <v>637</v>
      </c>
      <c r="L36" s="10"/>
      <c r="M36" s="10"/>
    </row>
    <row r="37" ht="45" customHeight="1">
      <c r="A37" s="10"/>
      <c r="B37" s="0"/>
      <c r="C37" s="10"/>
      <c r="D37" s="10"/>
      <c r="E37" s="10" t="s">
        <v>1224</v>
      </c>
      <c r="F37" s="10" t="s">
        <v>1225</v>
      </c>
      <c r="G37" s="10" t="s">
        <v>485</v>
      </c>
      <c r="H37" s="10" t="s">
        <v>1224</v>
      </c>
      <c r="I37" s="10" t="s">
        <v>1225</v>
      </c>
      <c r="J37" s="10" t="s">
        <v>485</v>
      </c>
      <c r="K37" s="10" t="s">
        <v>1224</v>
      </c>
      <c r="L37" s="10" t="s">
        <v>1225</v>
      </c>
      <c r="M37" s="10" t="s">
        <v>485</v>
      </c>
    </row>
    <row r="38" ht="20" customHeight="1">
      <c r="A38" s="10" t="s">
        <v>268</v>
      </c>
      <c r="B38" s="10"/>
      <c r="C38" s="10" t="s">
        <v>375</v>
      </c>
      <c r="D38" s="10" t="s">
        <v>376</v>
      </c>
      <c r="E38" s="10" t="s">
        <v>377</v>
      </c>
      <c r="F38" s="10" t="s">
        <v>378</v>
      </c>
      <c r="G38" s="10" t="s">
        <v>417</v>
      </c>
      <c r="H38" s="10" t="s">
        <v>418</v>
      </c>
      <c r="I38" s="10" t="s">
        <v>419</v>
      </c>
      <c r="J38" s="10" t="s">
        <v>420</v>
      </c>
      <c r="K38" s="10" t="s">
        <v>486</v>
      </c>
      <c r="L38" s="10" t="s">
        <v>487</v>
      </c>
      <c r="M38" s="10" t="s">
        <v>570</v>
      </c>
    </row>
    <row r="39" ht="20" customHeight="1">
      <c r="A39" s="10" t="s">
        <v>50</v>
      </c>
      <c r="B39" s="10"/>
      <c r="C39" s="10" t="s">
        <v>50</v>
      </c>
      <c r="D39" s="10" t="s">
        <v>50</v>
      </c>
      <c r="E39" s="10" t="s">
        <v>50</v>
      </c>
      <c r="F39" s="10" t="s">
        <v>50</v>
      </c>
      <c r="G39" s="10" t="s">
        <v>50</v>
      </c>
      <c r="H39" s="10" t="s">
        <v>50</v>
      </c>
      <c r="I39" s="10" t="s">
        <v>50</v>
      </c>
      <c r="J39" s="10" t="s">
        <v>50</v>
      </c>
      <c r="K39" s="10" t="s">
        <v>50</v>
      </c>
      <c r="L39" s="10" t="s">
        <v>50</v>
      </c>
      <c r="M39" s="10" t="s">
        <v>50</v>
      </c>
    </row>
    <row r="40" ht="10" customHeight="1">
</row>
    <row r="41" ht="45" customHeight="1">
      <c r="A41" s="5" t="s">
        <v>1394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ht="10" customHeight="1">
</row>
    <row r="43" ht="45" customHeight="1">
      <c r="A43" s="10" t="s">
        <v>1392</v>
      </c>
      <c r="B43" s="10"/>
      <c r="C43" s="10" t="s">
        <v>1393</v>
      </c>
      <c r="D43" s="10" t="s">
        <v>33</v>
      </c>
      <c r="E43" s="10" t="s">
        <v>372</v>
      </c>
      <c r="F43" s="10"/>
      <c r="G43" s="10"/>
      <c r="H43" s="10" t="s">
        <v>636</v>
      </c>
      <c r="I43" s="10"/>
      <c r="J43" s="10"/>
      <c r="K43" s="10" t="s">
        <v>637</v>
      </c>
      <c r="L43" s="10"/>
      <c r="M43" s="10"/>
    </row>
    <row r="44" ht="45" customHeight="1">
      <c r="A44" s="10"/>
      <c r="B44" s="0"/>
      <c r="C44" s="10"/>
      <c r="D44" s="10"/>
      <c r="E44" s="10" t="s">
        <v>1224</v>
      </c>
      <c r="F44" s="10" t="s">
        <v>1225</v>
      </c>
      <c r="G44" s="10" t="s">
        <v>485</v>
      </c>
      <c r="H44" s="10" t="s">
        <v>1224</v>
      </c>
      <c r="I44" s="10" t="s">
        <v>1225</v>
      </c>
      <c r="J44" s="10" t="s">
        <v>485</v>
      </c>
      <c r="K44" s="10" t="s">
        <v>1224</v>
      </c>
      <c r="L44" s="10" t="s">
        <v>1225</v>
      </c>
      <c r="M44" s="10" t="s">
        <v>485</v>
      </c>
    </row>
    <row r="45" ht="20" customHeight="1">
      <c r="A45" s="10" t="s">
        <v>268</v>
      </c>
      <c r="B45" s="10"/>
      <c r="C45" s="10" t="s">
        <v>375</v>
      </c>
      <c r="D45" s="10" t="s">
        <v>376</v>
      </c>
      <c r="E45" s="10" t="s">
        <v>377</v>
      </c>
      <c r="F45" s="10" t="s">
        <v>378</v>
      </c>
      <c r="G45" s="10" t="s">
        <v>417</v>
      </c>
      <c r="H45" s="10" t="s">
        <v>418</v>
      </c>
      <c r="I45" s="10" t="s">
        <v>419</v>
      </c>
      <c r="J45" s="10" t="s">
        <v>420</v>
      </c>
      <c r="K45" s="10" t="s">
        <v>486</v>
      </c>
      <c r="L45" s="10" t="s">
        <v>487</v>
      </c>
      <c r="M45" s="10" t="s">
        <v>570</v>
      </c>
    </row>
    <row r="46" ht="20" customHeight="1">
      <c r="A46" s="10" t="s">
        <v>50</v>
      </c>
      <c r="B46" s="10"/>
      <c r="C46" s="10" t="s">
        <v>50</v>
      </c>
      <c r="D46" s="10" t="s">
        <v>50</v>
      </c>
      <c r="E46" s="10" t="s">
        <v>50</v>
      </c>
      <c r="F46" s="10" t="s">
        <v>50</v>
      </c>
      <c r="G46" s="10" t="s">
        <v>50</v>
      </c>
      <c r="H46" s="10" t="s">
        <v>50</v>
      </c>
      <c r="I46" s="10" t="s">
        <v>50</v>
      </c>
      <c r="J46" s="10" t="s">
        <v>50</v>
      </c>
      <c r="K46" s="10" t="s">
        <v>50</v>
      </c>
      <c r="L46" s="10" t="s">
        <v>50</v>
      </c>
      <c r="M46" s="10" t="s">
        <v>50</v>
      </c>
    </row>
    <row r="47" ht="10" customHeight="1">
</row>
    <row r="48" ht="45" customHeight="1">
      <c r="A48" s="5" t="s">
        <v>1395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ht="10" customHeight="1">
</row>
    <row r="50" ht="45" customHeight="1">
      <c r="A50" s="10" t="s">
        <v>1392</v>
      </c>
      <c r="B50" s="10"/>
      <c r="C50" s="10" t="s">
        <v>1393</v>
      </c>
      <c r="D50" s="10" t="s">
        <v>33</v>
      </c>
      <c r="E50" s="10" t="s">
        <v>372</v>
      </c>
      <c r="F50" s="10"/>
      <c r="G50" s="10"/>
      <c r="H50" s="10" t="s">
        <v>636</v>
      </c>
      <c r="I50" s="10"/>
      <c r="J50" s="10"/>
      <c r="K50" s="10" t="s">
        <v>637</v>
      </c>
      <c r="L50" s="10"/>
      <c r="M50" s="10"/>
    </row>
    <row r="51" ht="45" customHeight="1">
      <c r="A51" s="10"/>
      <c r="B51" s="0"/>
      <c r="C51" s="10"/>
      <c r="D51" s="10"/>
      <c r="E51" s="10" t="s">
        <v>1224</v>
      </c>
      <c r="F51" s="10" t="s">
        <v>1225</v>
      </c>
      <c r="G51" s="10" t="s">
        <v>485</v>
      </c>
      <c r="H51" s="10" t="s">
        <v>1224</v>
      </c>
      <c r="I51" s="10" t="s">
        <v>1225</v>
      </c>
      <c r="J51" s="10" t="s">
        <v>485</v>
      </c>
      <c r="K51" s="10" t="s">
        <v>1224</v>
      </c>
      <c r="L51" s="10" t="s">
        <v>1225</v>
      </c>
      <c r="M51" s="10" t="s">
        <v>485</v>
      </c>
    </row>
    <row r="52" ht="20" customHeight="1">
      <c r="A52" s="10" t="s">
        <v>268</v>
      </c>
      <c r="B52" s="10"/>
      <c r="C52" s="10" t="s">
        <v>375</v>
      </c>
      <c r="D52" s="10" t="s">
        <v>376</v>
      </c>
      <c r="E52" s="10" t="s">
        <v>377</v>
      </c>
      <c r="F52" s="10" t="s">
        <v>378</v>
      </c>
      <c r="G52" s="10" t="s">
        <v>417</v>
      </c>
      <c r="H52" s="10" t="s">
        <v>418</v>
      </c>
      <c r="I52" s="10" t="s">
        <v>419</v>
      </c>
      <c r="J52" s="10" t="s">
        <v>420</v>
      </c>
      <c r="K52" s="10" t="s">
        <v>486</v>
      </c>
      <c r="L52" s="10" t="s">
        <v>487</v>
      </c>
      <c r="M52" s="10" t="s">
        <v>570</v>
      </c>
    </row>
    <row r="53" ht="20" customHeight="1">
      <c r="A53" s="10" t="s">
        <v>50</v>
      </c>
      <c r="B53" s="10"/>
      <c r="C53" s="10" t="s">
        <v>50</v>
      </c>
      <c r="D53" s="10" t="s">
        <v>50</v>
      </c>
      <c r="E53" s="10" t="s">
        <v>50</v>
      </c>
      <c r="F53" s="10" t="s">
        <v>50</v>
      </c>
      <c r="G53" s="10" t="s">
        <v>50</v>
      </c>
      <c r="H53" s="10" t="s">
        <v>50</v>
      </c>
      <c r="I53" s="10" t="s">
        <v>50</v>
      </c>
      <c r="J53" s="10" t="s">
        <v>50</v>
      </c>
      <c r="K53" s="10" t="s">
        <v>50</v>
      </c>
      <c r="L53" s="10" t="s">
        <v>50</v>
      </c>
      <c r="M53" s="10" t="s">
        <v>50</v>
      </c>
    </row>
    <row r="54" ht="10" customHeight="1">
</row>
    <row r="55" ht="45" customHeight="1">
      <c r="A55" s="5" t="s">
        <v>626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ht="10" customHeight="1">
</row>
    <row r="57" ht="45" customHeight="1">
      <c r="A57" s="10" t="s">
        <v>32</v>
      </c>
      <c r="B57" s="10"/>
      <c r="C57" s="10" t="s">
        <v>494</v>
      </c>
      <c r="D57" s="10" t="s">
        <v>33</v>
      </c>
      <c r="E57" s="10" t="s">
        <v>36</v>
      </c>
      <c r="F57" s="10"/>
      <c r="G57" s="10"/>
    </row>
    <row r="58" ht="45" customHeight="1">
      <c r="A58" s="10"/>
      <c r="B58" s="0"/>
      <c r="C58" s="10"/>
      <c r="D58" s="10"/>
      <c r="E58" s="10" t="s">
        <v>372</v>
      </c>
      <c r="F58" s="10" t="s">
        <v>373</v>
      </c>
      <c r="G58" s="10" t="s">
        <v>374</v>
      </c>
    </row>
    <row r="59" ht="20" customHeight="1">
      <c r="A59" s="10" t="s">
        <v>268</v>
      </c>
      <c r="B59" s="10"/>
      <c r="C59" s="10" t="s">
        <v>375</v>
      </c>
      <c r="D59" s="10" t="s">
        <v>376</v>
      </c>
      <c r="E59" s="10" t="s">
        <v>377</v>
      </c>
      <c r="F59" s="10" t="s">
        <v>378</v>
      </c>
      <c r="G59" s="10" t="s">
        <v>417</v>
      </c>
    </row>
    <row r="60" ht="20" customHeight="1">
      <c r="A60" s="10" t="s">
        <v>50</v>
      </c>
      <c r="B60" s="10"/>
      <c r="C60" s="10" t="s">
        <v>50</v>
      </c>
      <c r="D60" s="10" t="s">
        <v>50</v>
      </c>
      <c r="E60" s="10" t="s">
        <v>50</v>
      </c>
      <c r="F60" s="10" t="s">
        <v>50</v>
      </c>
      <c r="G60" s="10" t="s">
        <v>50</v>
      </c>
    </row>
    <row r="61" ht="10" customHeight="1">
</row>
    <row r="62" ht="45" customHeight="1">
      <c r="A62" s="5" t="s">
        <v>499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ht="10" customHeight="1">
</row>
    <row r="64" ht="45" customHeight="1">
      <c r="A64" s="10" t="s">
        <v>32</v>
      </c>
      <c r="B64" s="10"/>
      <c r="C64" s="10" t="s">
        <v>33</v>
      </c>
      <c r="D64" s="10" t="s">
        <v>36</v>
      </c>
      <c r="E64" s="10"/>
      <c r="F64" s="10"/>
    </row>
    <row r="65" ht="45" customHeight="1">
      <c r="A65" s="10"/>
      <c r="B65" s="0"/>
      <c r="C65" s="10"/>
      <c r="D65" s="10" t="s">
        <v>372</v>
      </c>
      <c r="E65" s="10" t="s">
        <v>373</v>
      </c>
      <c r="F65" s="10" t="s">
        <v>374</v>
      </c>
    </row>
    <row r="66" ht="20" customHeight="1">
      <c r="A66" s="10" t="s">
        <v>268</v>
      </c>
      <c r="B66" s="10"/>
      <c r="C66" s="10" t="s">
        <v>375</v>
      </c>
      <c r="D66" s="10" t="s">
        <v>376</v>
      </c>
      <c r="E66" s="10" t="s">
        <v>377</v>
      </c>
      <c r="F66" s="10" t="s">
        <v>378</v>
      </c>
    </row>
    <row r="67" ht="20" customHeight="1">
      <c r="A67" s="10" t="s">
        <v>50</v>
      </c>
      <c r="B67" s="10"/>
      <c r="C67" s="10" t="s">
        <v>50</v>
      </c>
      <c r="D67" s="10" t="s">
        <v>50</v>
      </c>
      <c r="E67" s="10" t="s">
        <v>50</v>
      </c>
      <c r="F67" s="10" t="s">
        <v>50</v>
      </c>
    </row>
  </sheetData>
  <sheetProtection password="C213" sheet="1" objects="1" scenarios="1"/>
  <mergeCells>
    <mergeCell ref="A2:M2"/>
    <mergeCell ref="A4:K4"/>
    <mergeCell ref="B7:K7"/>
    <mergeCell ref="B8:K8"/>
    <mergeCell ref="B9:K9"/>
    <mergeCell ref="A11:M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M23"/>
    <mergeCell ref="A25:B26"/>
    <mergeCell ref="C25:C26"/>
    <mergeCell ref="D25:F25"/>
    <mergeCell ref="A27:B27"/>
    <mergeCell ref="A28:B28"/>
    <mergeCell ref="A29:B29"/>
    <mergeCell ref="A30:B30"/>
    <mergeCell ref="A31:B31"/>
    <mergeCell ref="A33:M33"/>
    <mergeCell ref="A34:M34"/>
    <mergeCell ref="A36:B37"/>
    <mergeCell ref="C36:C37"/>
    <mergeCell ref="D36:D37"/>
    <mergeCell ref="E36:G36"/>
    <mergeCell ref="H36:J36"/>
    <mergeCell ref="K36:M36"/>
    <mergeCell ref="A38:B38"/>
    <mergeCell ref="A39:B39"/>
    <mergeCell ref="A41:M41"/>
    <mergeCell ref="A43:B44"/>
    <mergeCell ref="C43:C44"/>
    <mergeCell ref="D43:D44"/>
    <mergeCell ref="E43:G43"/>
    <mergeCell ref="H43:J43"/>
    <mergeCell ref="K43:M43"/>
    <mergeCell ref="A45:B45"/>
    <mergeCell ref="A46:B46"/>
    <mergeCell ref="A48:M48"/>
    <mergeCell ref="A50:B51"/>
    <mergeCell ref="C50:C51"/>
    <mergeCell ref="D50:D51"/>
    <mergeCell ref="E50:G50"/>
    <mergeCell ref="H50:J50"/>
    <mergeCell ref="K50:M50"/>
    <mergeCell ref="A52:B52"/>
    <mergeCell ref="A53:B53"/>
    <mergeCell ref="A55:M55"/>
    <mergeCell ref="A57:B58"/>
    <mergeCell ref="C57:C58"/>
    <mergeCell ref="D57:D58"/>
    <mergeCell ref="E57:G57"/>
    <mergeCell ref="A59:B59"/>
    <mergeCell ref="A60:B60"/>
    <mergeCell ref="A62:M62"/>
    <mergeCell ref="A64:B65"/>
    <mergeCell ref="C64:C65"/>
    <mergeCell ref="D64:F64"/>
    <mergeCell ref="A66:B66"/>
    <mergeCell ref="A67:B67"/>
  </mergeCells>
  <phoneticPr fontId="0" type="noConversion"/>
  <pageMargins left="0.4" right="0.4" top="0.4" bottom="0.4" header="0.1" footer="0.1"/>
  <pageSetup paperSize="9" fitToHeight="0" orientation="landscape" verticalDpi="0" r:id="rId18"/>
  <headerFooter>
    <oddHeader>&amp;R&amp;L&amp;"Verdana,Полужирный"&amp;K000000&amp;R&amp;"Verdana,Полужирный"&amp;K00-014Подготовлено в ЭС РАМЗЭС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3" width="17.19" customWidth="1"/>
  </cols>
  <sheetData>
    <row r="1" ht="10" customHeight="1">
</row>
    <row r="2" ht="45" customHeight="1">
      <c r="A2" s="4" t="s">
        <v>1383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24" t="s">
        <v>19</v>
      </c>
      <c r="M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24" t="s">
        <v>361</v>
      </c>
      <c r="M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24" t="s">
        <v>363</v>
      </c>
      <c r="M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4" t="s">
        <v>366</v>
      </c>
      <c r="M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4"/>
      <c r="M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24" t="s">
        <v>29</v>
      </c>
      <c r="M9" s="10" t="s">
        <v>30</v>
      </c>
    </row>
    <row r="10" ht="10" customHeight="1">
</row>
    <row r="11" ht="45" customHeight="1">
      <c r="A11" s="5" t="s">
        <v>1396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80" customHeight="1">
      <c r="A16" s="11" t="s">
        <v>1397</v>
      </c>
      <c r="B16" s="11"/>
      <c r="C16" s="10" t="s">
        <v>384</v>
      </c>
      <c r="D16" s="18">
        <v>0</v>
      </c>
      <c r="E16" s="18">
        <v>0</v>
      </c>
      <c r="F16" s="18">
        <v>0</v>
      </c>
    </row>
    <row r="17" ht="50" customHeight="1">
      <c r="A17" s="11" t="s">
        <v>1398</v>
      </c>
      <c r="B17" s="11"/>
      <c r="C17" s="10" t="s">
        <v>390</v>
      </c>
      <c r="D17" s="18">
        <f>+D16</f>
      </c>
      <c r="E17" s="18">
        <f>+E16</f>
      </c>
      <c r="F17" s="18">
        <f>+F16</f>
      </c>
    </row>
    <row r="18" ht="10" customHeight="1">
</row>
    <row r="19" ht="45" customHeight="1">
      <c r="A19" s="5" t="s">
        <v>1399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10" customHeight="1">
</row>
    <row r="21" ht="45" customHeight="1">
      <c r="A21" s="10" t="s">
        <v>32</v>
      </c>
      <c r="B21" s="10"/>
      <c r="C21" s="10" t="s">
        <v>33</v>
      </c>
      <c r="D21" s="10" t="s">
        <v>36</v>
      </c>
      <c r="E21" s="10"/>
      <c r="F21" s="10"/>
    </row>
    <row r="22" ht="45" customHeight="1">
      <c r="A22" s="10"/>
      <c r="B22" s="0"/>
      <c r="C22" s="10"/>
      <c r="D22" s="10" t="s">
        <v>372</v>
      </c>
      <c r="E22" s="10" t="s">
        <v>373</v>
      </c>
      <c r="F22" s="10" t="s">
        <v>374</v>
      </c>
    </row>
    <row r="23" ht="20" customHeight="1">
      <c r="A23" s="10" t="s">
        <v>268</v>
      </c>
      <c r="B23" s="10"/>
      <c r="C23" s="10" t="s">
        <v>375</v>
      </c>
      <c r="D23" s="10" t="s">
        <v>376</v>
      </c>
      <c r="E23" s="10" t="s">
        <v>377</v>
      </c>
      <c r="F23" s="10" t="s">
        <v>378</v>
      </c>
    </row>
    <row r="24" ht="20" customHeight="1">
      <c r="A24" s="10" t="s">
        <v>50</v>
      </c>
      <c r="B24" s="10"/>
      <c r="C24" s="10" t="s">
        <v>50</v>
      </c>
      <c r="D24" s="10" t="s">
        <v>50</v>
      </c>
      <c r="E24" s="10" t="s">
        <v>50</v>
      </c>
      <c r="F24" s="10" t="s">
        <v>50</v>
      </c>
    </row>
    <row r="25" ht="10" customHeight="1">
</row>
    <row r="26" ht="45" customHeight="1">
      <c r="A26" s="5" t="s">
        <v>1400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ht="10" customHeight="1">
</row>
    <row r="28" ht="45" customHeight="1">
      <c r="A28" s="10" t="s">
        <v>1392</v>
      </c>
      <c r="B28" s="10"/>
      <c r="C28" s="10" t="s">
        <v>1401</v>
      </c>
      <c r="D28" s="10" t="s">
        <v>33</v>
      </c>
      <c r="E28" s="10" t="s">
        <v>372</v>
      </c>
      <c r="F28" s="10"/>
      <c r="G28" s="10"/>
      <c r="H28" s="10" t="s">
        <v>636</v>
      </c>
      <c r="I28" s="10"/>
      <c r="J28" s="10"/>
      <c r="K28" s="10" t="s">
        <v>637</v>
      </c>
      <c r="L28" s="10"/>
      <c r="M28" s="10"/>
    </row>
    <row r="29" ht="45" customHeight="1">
      <c r="A29" s="10"/>
      <c r="B29" s="0"/>
      <c r="C29" s="10"/>
      <c r="D29" s="10"/>
      <c r="E29" s="10" t="s">
        <v>1224</v>
      </c>
      <c r="F29" s="10" t="s">
        <v>1225</v>
      </c>
      <c r="G29" s="10" t="s">
        <v>485</v>
      </c>
      <c r="H29" s="10" t="s">
        <v>1224</v>
      </c>
      <c r="I29" s="10" t="s">
        <v>1225</v>
      </c>
      <c r="J29" s="10" t="s">
        <v>485</v>
      </c>
      <c r="K29" s="10" t="s">
        <v>1224</v>
      </c>
      <c r="L29" s="10" t="s">
        <v>1225</v>
      </c>
      <c r="M29" s="10" t="s">
        <v>485</v>
      </c>
    </row>
    <row r="30" ht="20" customHeight="1">
      <c r="A30" s="10" t="s">
        <v>268</v>
      </c>
      <c r="B30" s="10"/>
      <c r="C30" s="10" t="s">
        <v>375</v>
      </c>
      <c r="D30" s="10" t="s">
        <v>376</v>
      </c>
      <c r="E30" s="10" t="s">
        <v>377</v>
      </c>
      <c r="F30" s="10" t="s">
        <v>378</v>
      </c>
      <c r="G30" s="10" t="s">
        <v>417</v>
      </c>
      <c r="H30" s="10" t="s">
        <v>418</v>
      </c>
      <c r="I30" s="10" t="s">
        <v>419</v>
      </c>
      <c r="J30" s="10" t="s">
        <v>420</v>
      </c>
      <c r="K30" s="10" t="s">
        <v>486</v>
      </c>
      <c r="L30" s="10" t="s">
        <v>487</v>
      </c>
      <c r="M30" s="10" t="s">
        <v>570</v>
      </c>
    </row>
    <row r="31" ht="20" customHeight="1">
      <c r="A31" s="10" t="s">
        <v>50</v>
      </c>
      <c r="B31" s="10"/>
      <c r="C31" s="10" t="s">
        <v>50</v>
      </c>
      <c r="D31" s="10" t="s">
        <v>50</v>
      </c>
      <c r="E31" s="10" t="s">
        <v>50</v>
      </c>
      <c r="F31" s="10" t="s">
        <v>50</v>
      </c>
      <c r="G31" s="10" t="s">
        <v>50</v>
      </c>
      <c r="H31" s="10" t="s">
        <v>50</v>
      </c>
      <c r="I31" s="10" t="s">
        <v>50</v>
      </c>
      <c r="J31" s="10" t="s">
        <v>50</v>
      </c>
      <c r="K31" s="10" t="s">
        <v>50</v>
      </c>
      <c r="L31" s="10" t="s">
        <v>50</v>
      </c>
      <c r="M31" s="10" t="s">
        <v>50</v>
      </c>
    </row>
    <row r="32" ht="10" customHeight="1">
</row>
    <row r="33" ht="45" customHeight="1">
      <c r="A33" s="5" t="s">
        <v>626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ht="10" customHeight="1">
</row>
    <row r="35" ht="45" customHeight="1">
      <c r="A35" s="10" t="s">
        <v>32</v>
      </c>
      <c r="B35" s="10"/>
      <c r="C35" s="10" t="s">
        <v>494</v>
      </c>
      <c r="D35" s="10" t="s">
        <v>33</v>
      </c>
      <c r="E35" s="10" t="s">
        <v>36</v>
      </c>
      <c r="F35" s="10"/>
      <c r="G35" s="10"/>
    </row>
    <row r="36" ht="45" customHeight="1">
      <c r="A36" s="10"/>
      <c r="B36" s="0"/>
      <c r="C36" s="10"/>
      <c r="D36" s="10"/>
      <c r="E36" s="10" t="s">
        <v>372</v>
      </c>
      <c r="F36" s="10" t="s">
        <v>373</v>
      </c>
      <c r="G36" s="10" t="s">
        <v>374</v>
      </c>
    </row>
    <row r="37" ht="20" customHeight="1">
      <c r="A37" s="10" t="s">
        <v>268</v>
      </c>
      <c r="B37" s="10"/>
      <c r="C37" s="10" t="s">
        <v>375</v>
      </c>
      <c r="D37" s="10" t="s">
        <v>376</v>
      </c>
      <c r="E37" s="10" t="s">
        <v>377</v>
      </c>
      <c r="F37" s="10" t="s">
        <v>378</v>
      </c>
      <c r="G37" s="10" t="s">
        <v>417</v>
      </c>
    </row>
    <row r="38" ht="20" customHeight="1">
      <c r="A38" s="10" t="s">
        <v>50</v>
      </c>
      <c r="B38" s="10"/>
      <c r="C38" s="10" t="s">
        <v>50</v>
      </c>
      <c r="D38" s="10" t="s">
        <v>50</v>
      </c>
      <c r="E38" s="10" t="s">
        <v>50</v>
      </c>
      <c r="F38" s="10" t="s">
        <v>50</v>
      </c>
      <c r="G38" s="10" t="s">
        <v>50</v>
      </c>
    </row>
    <row r="39" ht="10" customHeight="1">
</row>
    <row r="40" ht="45" customHeight="1">
      <c r="A40" s="5" t="s">
        <v>499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ht="10" customHeight="1">
</row>
    <row r="42" ht="45" customHeight="1">
      <c r="A42" s="10" t="s">
        <v>32</v>
      </c>
      <c r="B42" s="10"/>
      <c r="C42" s="10" t="s">
        <v>33</v>
      </c>
      <c r="D42" s="10" t="s">
        <v>36</v>
      </c>
      <c r="E42" s="10"/>
      <c r="F42" s="10"/>
    </row>
    <row r="43" ht="45" customHeight="1">
      <c r="A43" s="10"/>
      <c r="B43" s="0"/>
      <c r="C43" s="10"/>
      <c r="D43" s="10" t="s">
        <v>372</v>
      </c>
      <c r="E43" s="10" t="s">
        <v>373</v>
      </c>
      <c r="F43" s="10" t="s">
        <v>374</v>
      </c>
    </row>
    <row r="44" ht="20" customHeight="1">
      <c r="A44" s="10" t="s">
        <v>268</v>
      </c>
      <c r="B44" s="10"/>
      <c r="C44" s="10" t="s">
        <v>375</v>
      </c>
      <c r="D44" s="10" t="s">
        <v>376</v>
      </c>
      <c r="E44" s="10" t="s">
        <v>377</v>
      </c>
      <c r="F44" s="10" t="s">
        <v>378</v>
      </c>
    </row>
    <row r="45" ht="20" customHeight="1">
      <c r="A45" s="10" t="s">
        <v>50</v>
      </c>
      <c r="B45" s="10"/>
      <c r="C45" s="10" t="s">
        <v>50</v>
      </c>
      <c r="D45" s="10" t="s">
        <v>50</v>
      </c>
      <c r="E45" s="10" t="s">
        <v>50</v>
      </c>
      <c r="F45" s="10" t="s">
        <v>50</v>
      </c>
    </row>
  </sheetData>
  <sheetProtection password="C213" sheet="1" objects="1" scenarios="1"/>
  <mergeCells>
    <mergeCell ref="A2:M2"/>
    <mergeCell ref="A4:K4"/>
    <mergeCell ref="B7:K7"/>
    <mergeCell ref="B8:K8"/>
    <mergeCell ref="B9:K9"/>
    <mergeCell ref="A11:M11"/>
    <mergeCell ref="A13:B14"/>
    <mergeCell ref="C13:C14"/>
    <mergeCell ref="D13:F13"/>
    <mergeCell ref="A15:B15"/>
    <mergeCell ref="A16:B16"/>
    <mergeCell ref="A17:B17"/>
    <mergeCell ref="A19:M19"/>
    <mergeCell ref="A21:B22"/>
    <mergeCell ref="C21:C22"/>
    <mergeCell ref="D21:F21"/>
    <mergeCell ref="A23:B23"/>
    <mergeCell ref="A24:B24"/>
    <mergeCell ref="A26:M26"/>
    <mergeCell ref="A28:B29"/>
    <mergeCell ref="C28:C29"/>
    <mergeCell ref="D28:D29"/>
    <mergeCell ref="E28:G28"/>
    <mergeCell ref="H28:J28"/>
    <mergeCell ref="K28:M28"/>
    <mergeCell ref="A30:B30"/>
    <mergeCell ref="A31:B31"/>
    <mergeCell ref="A33:M33"/>
    <mergeCell ref="A35:B36"/>
    <mergeCell ref="C35:C36"/>
    <mergeCell ref="D35:D36"/>
    <mergeCell ref="E35:G35"/>
    <mergeCell ref="A37:B37"/>
    <mergeCell ref="A38:B38"/>
    <mergeCell ref="A40:M40"/>
    <mergeCell ref="A42:B43"/>
    <mergeCell ref="C42:C43"/>
    <mergeCell ref="D42:F42"/>
    <mergeCell ref="A44:B44"/>
    <mergeCell ref="A45:B45"/>
  </mergeCells>
  <phoneticPr fontId="0" type="noConversion"/>
  <pageMargins left="0.4" right="0.4" top="0.4" bottom="0.4" header="0.1" footer="0.1"/>
  <pageSetup paperSize="9" fitToHeight="0" orientation="landscape" verticalDpi="0" r:id="rId19"/>
  <headerFooter>
    <oddHeader>&amp;R&amp;L&amp;"Verdana,Полужирный"&amp;K000000&amp;R&amp;"Verdana,Полужирный"&amp;K00-014Подготовлено в ЭС РАМЗЭС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31</v>
      </c>
      <c r="B2" s="4"/>
      <c r="C2" s="4"/>
      <c r="D2" s="4"/>
      <c r="E2" s="4"/>
      <c r="F2" s="4"/>
      <c r="G2" s="4"/>
    </row>
    <row r="3" ht="15" customHeight="1">
</row>
    <row r="4" ht="40" customHeight="1">
      <c r="A4" s="10" t="s">
        <v>32</v>
      </c>
      <c r="B4" s="10" t="s">
        <v>33</v>
      </c>
      <c r="C4" s="10" t="s">
        <v>34</v>
      </c>
      <c r="D4" s="10" t="s">
        <v>35</v>
      </c>
      <c r="E4" s="10" t="s">
        <v>36</v>
      </c>
      <c r="F4" s="10"/>
      <c r="G4" s="10"/>
    </row>
    <row r="5" ht="40" customHeight="1">
      <c r="A5" s="10"/>
      <c r="B5" s="10"/>
      <c r="C5" s="10"/>
      <c r="D5" s="10"/>
      <c r="E5" s="10" t="s">
        <v>37</v>
      </c>
      <c r="F5" s="10" t="s">
        <v>38</v>
      </c>
      <c r="G5" s="10" t="s">
        <v>39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ht="25" customHeight="1">
      <c r="A7" s="11" t="s">
        <v>40</v>
      </c>
      <c r="B7" s="10" t="s">
        <v>41</v>
      </c>
      <c r="C7" s="10" t="s">
        <v>42</v>
      </c>
      <c r="D7" s="10" t="s">
        <v>42</v>
      </c>
      <c r="E7" s="18">
        <v>17286.42</v>
      </c>
      <c r="F7" s="18">
        <v>0</v>
      </c>
      <c r="G7" s="18">
        <v>0</v>
      </c>
    </row>
    <row r="8" ht="25" customHeight="1">
      <c r="A8" s="11" t="s">
        <v>43</v>
      </c>
      <c r="B8" s="10" t="s">
        <v>44</v>
      </c>
      <c r="C8" s="10" t="s">
        <v>42</v>
      </c>
      <c r="D8" s="10" t="s">
        <v>42</v>
      </c>
      <c r="E8" s="18">
        <f>IF(ISNUMBER(E7),E7,0)+IF(ISNUMBER(E9),E9,0)-IF(ISNUMBER(E36),E36,0)+IF(ISNUMBER(E78),E78,0)-IF(ISNUMBER(E82),E82,0)</f>
      </c>
      <c r="F8" s="18">
        <f>IF(ISNUMBER(F7),F7,0)+IF(ISNUMBER(F9),F9,0)-IF(ISNUMBER(F36),F36,0)+IF(ISNUMBER(F78),F78,0)-IF(ISNUMBER(F82),F82,0)</f>
      </c>
      <c r="G8" s="18">
        <f>IF(ISNUMBER(G7),G7,0)+IF(ISNUMBER(G9),G9,0)-IF(ISNUMBER(G36),G36,0)+IF(ISNUMBER(G78),G78,0)-IF(ISNUMBER(G82),G82,0)</f>
      </c>
    </row>
    <row r="9" ht="25" customHeight="1">
      <c r="A9" s="11" t="s">
        <v>45</v>
      </c>
      <c r="B9" s="10" t="s">
        <v>46</v>
      </c>
      <c r="C9" s="10" t="s">
        <v>42</v>
      </c>
      <c r="D9" s="10" t="s">
        <v>42</v>
      </c>
      <c r="E9" s="18">
        <v>41344041.55</v>
      </c>
      <c r="F9" s="18">
        <v>33224866.95</v>
      </c>
      <c r="G9" s="18">
        <v>33224866.95</v>
      </c>
    </row>
    <row r="10" ht="38" customHeight="1">
      <c r="A10" s="11" t="s">
        <v>47</v>
      </c>
      <c r="B10" s="10" t="s">
        <v>48</v>
      </c>
      <c r="C10" s="10" t="s">
        <v>49</v>
      </c>
      <c r="D10" s="10" t="s">
        <v>42</v>
      </c>
      <c r="E10" s="18" t="s">
        <v>50</v>
      </c>
      <c r="F10" s="18" t="s">
        <v>50</v>
      </c>
      <c r="G10" s="18" t="s">
        <v>50</v>
      </c>
    </row>
    <row r="11" ht="25" customHeight="1">
      <c r="A11" s="11" t="s">
        <v>51</v>
      </c>
      <c r="B11" s="10" t="s">
        <v>52</v>
      </c>
      <c r="C11" s="10" t="s">
        <v>42</v>
      </c>
      <c r="D11" s="10" t="s">
        <v>42</v>
      </c>
      <c r="E11" s="18" t="s">
        <v>50</v>
      </c>
      <c r="F11" s="18" t="s">
        <v>50</v>
      </c>
      <c r="G11" s="18" t="s">
        <v>50</v>
      </c>
    </row>
    <row r="12" ht="50" customHeight="1">
      <c r="A12" s="11" t="s">
        <v>53</v>
      </c>
      <c r="B12" s="10" t="s">
        <v>54</v>
      </c>
      <c r="C12" s="10" t="s">
        <v>55</v>
      </c>
      <c r="D12" s="10" t="s">
        <v>42</v>
      </c>
      <c r="E12" s="18">
        <v>33554744.41</v>
      </c>
      <c r="F12" s="18">
        <v>33224866.95</v>
      </c>
      <c r="G12" s="18">
        <v>33224866.95</v>
      </c>
    </row>
    <row r="13" ht="63" customHeight="1">
      <c r="A13" s="11" t="s">
        <v>56</v>
      </c>
      <c r="B13" s="10" t="s">
        <v>57</v>
      </c>
      <c r="C13" s="10" t="s">
        <v>55</v>
      </c>
      <c r="D13" s="10" t="s">
        <v>42</v>
      </c>
      <c r="E13" s="18">
        <v>32654830.41</v>
      </c>
      <c r="F13" s="18">
        <v>31724866.95</v>
      </c>
      <c r="G13" s="18">
        <v>31724866.95</v>
      </c>
    </row>
    <row r="14" ht="75" customHeight="1">
      <c r="A14" s="11" t="s">
        <v>58</v>
      </c>
      <c r="B14" s="10" t="s">
        <v>59</v>
      </c>
      <c r="C14" s="10" t="s">
        <v>55</v>
      </c>
      <c r="D14" s="10" t="s">
        <v>42</v>
      </c>
      <c r="E14" s="18" t="s">
        <v>50</v>
      </c>
      <c r="F14" s="18" t="s">
        <v>50</v>
      </c>
      <c r="G14" s="18" t="s">
        <v>50</v>
      </c>
    </row>
    <row r="15" ht="25" customHeight="1">
      <c r="A15" s="11" t="s">
        <v>60</v>
      </c>
      <c r="B15" s="10" t="s">
        <v>61</v>
      </c>
      <c r="C15" s="10" t="s">
        <v>55</v>
      </c>
      <c r="D15" s="10" t="s">
        <v>42</v>
      </c>
      <c r="E15" s="18">
        <v>899914</v>
      </c>
      <c r="F15" s="18">
        <v>1500000</v>
      </c>
      <c r="G15" s="18">
        <v>1500000</v>
      </c>
    </row>
    <row r="16" ht="25" customHeight="1">
      <c r="A16" s="11" t="s">
        <v>62</v>
      </c>
      <c r="B16" s="10" t="s">
        <v>63</v>
      </c>
      <c r="C16" s="10" t="s">
        <v>64</v>
      </c>
      <c r="D16" s="10" t="s">
        <v>42</v>
      </c>
      <c r="E16" s="18" t="s">
        <v>50</v>
      </c>
      <c r="F16" s="18" t="s">
        <v>50</v>
      </c>
      <c r="G16" s="18" t="s">
        <v>50</v>
      </c>
    </row>
    <row r="17" ht="25" customHeight="1">
      <c r="A17" s="11" t="s">
        <v>65</v>
      </c>
      <c r="B17" s="10" t="s">
        <v>66</v>
      </c>
      <c r="C17" s="10" t="s">
        <v>67</v>
      </c>
      <c r="D17" s="10" t="s">
        <v>42</v>
      </c>
      <c r="E17" s="18">
        <v>7779797.14</v>
      </c>
      <c r="F17" s="18">
        <v>0</v>
      </c>
      <c r="G17" s="18">
        <v>0</v>
      </c>
    </row>
    <row r="18" ht="38" customHeight="1">
      <c r="A18" s="11" t="s">
        <v>68</v>
      </c>
      <c r="B18" s="10" t="s">
        <v>69</v>
      </c>
      <c r="C18" s="10" t="s">
        <v>67</v>
      </c>
      <c r="D18" s="10" t="s">
        <v>42</v>
      </c>
      <c r="E18" s="18">
        <v>7763797.14</v>
      </c>
      <c r="F18" s="18">
        <v>0</v>
      </c>
      <c r="G18" s="18">
        <v>0</v>
      </c>
    </row>
    <row r="19" ht="25" customHeight="1">
      <c r="A19" s="11" t="s">
        <v>70</v>
      </c>
      <c r="B19" s="10" t="s">
        <v>71</v>
      </c>
      <c r="C19" s="10" t="s">
        <v>67</v>
      </c>
      <c r="D19" s="10" t="s">
        <v>42</v>
      </c>
      <c r="E19" s="18" t="s">
        <v>50</v>
      </c>
      <c r="F19" s="18" t="s">
        <v>50</v>
      </c>
      <c r="G19" s="18" t="s">
        <v>50</v>
      </c>
    </row>
    <row r="20" ht="75" customHeight="1">
      <c r="A20" s="11" t="s">
        <v>72</v>
      </c>
      <c r="B20" s="10" t="s">
        <v>73</v>
      </c>
      <c r="C20" s="10" t="s">
        <v>67</v>
      </c>
      <c r="D20" s="10" t="s">
        <v>42</v>
      </c>
      <c r="E20" s="18">
        <v>16000</v>
      </c>
      <c r="F20" s="18">
        <v>0</v>
      </c>
      <c r="G20" s="18">
        <v>0</v>
      </c>
    </row>
    <row r="21" ht="25" customHeight="1">
      <c r="A21" s="11" t="s">
        <v>74</v>
      </c>
      <c r="B21" s="10" t="s">
        <v>75</v>
      </c>
      <c r="C21" s="10" t="s">
        <v>76</v>
      </c>
      <c r="D21" s="10" t="s">
        <v>42</v>
      </c>
      <c r="E21" s="18" t="s">
        <v>50</v>
      </c>
      <c r="F21" s="18" t="s">
        <v>50</v>
      </c>
      <c r="G21" s="18" t="s">
        <v>50</v>
      </c>
    </row>
    <row r="22" ht="25" customHeight="1">
      <c r="A22" s="11" t="s">
        <v>77</v>
      </c>
      <c r="B22" s="10" t="s">
        <v>78</v>
      </c>
      <c r="C22" s="10" t="s">
        <v>42</v>
      </c>
      <c r="D22" s="10" t="s">
        <v>42</v>
      </c>
      <c r="E22" s="18">
        <v>9500</v>
      </c>
      <c r="F22" s="18">
        <v>0</v>
      </c>
      <c r="G22" s="18">
        <v>0</v>
      </c>
    </row>
    <row r="23" ht="63" customHeight="1">
      <c r="A23" s="11" t="s">
        <v>79</v>
      </c>
      <c r="B23" s="10" t="s">
        <v>80</v>
      </c>
      <c r="C23" s="10" t="s">
        <v>81</v>
      </c>
      <c r="D23" s="10" t="s">
        <v>42</v>
      </c>
      <c r="E23" s="18" t="s">
        <v>50</v>
      </c>
      <c r="F23" s="18" t="s">
        <v>50</v>
      </c>
      <c r="G23" s="18" t="s">
        <v>50</v>
      </c>
    </row>
    <row r="24" ht="38" customHeight="1">
      <c r="A24" s="11" t="s">
        <v>82</v>
      </c>
      <c r="B24" s="10" t="s">
        <v>83</v>
      </c>
      <c r="C24" s="10" t="s">
        <v>84</v>
      </c>
      <c r="D24" s="10" t="s">
        <v>42</v>
      </c>
      <c r="E24" s="18" t="s">
        <v>50</v>
      </c>
      <c r="F24" s="18" t="s">
        <v>50</v>
      </c>
      <c r="G24" s="18" t="s">
        <v>50</v>
      </c>
    </row>
    <row r="25" ht="25" customHeight="1">
      <c r="A25" s="11" t="s">
        <v>85</v>
      </c>
      <c r="B25" s="10" t="s">
        <v>86</v>
      </c>
      <c r="C25" s="10" t="s">
        <v>87</v>
      </c>
      <c r="D25" s="10" t="s">
        <v>42</v>
      </c>
      <c r="E25" s="18" t="s">
        <v>50</v>
      </c>
      <c r="F25" s="18" t="s">
        <v>50</v>
      </c>
      <c r="G25" s="18" t="s">
        <v>50</v>
      </c>
    </row>
    <row r="26" ht="25" customHeight="1">
      <c r="A26" s="11" t="s">
        <v>88</v>
      </c>
      <c r="B26" s="10" t="s">
        <v>89</v>
      </c>
      <c r="C26" s="10" t="s">
        <v>90</v>
      </c>
      <c r="D26" s="10" t="s">
        <v>42</v>
      </c>
      <c r="E26" s="18" t="s">
        <v>50</v>
      </c>
      <c r="F26" s="18" t="s">
        <v>50</v>
      </c>
      <c r="G26" s="18" t="s">
        <v>50</v>
      </c>
    </row>
    <row r="27" ht="25" customHeight="1">
      <c r="A27" s="11" t="s">
        <v>91</v>
      </c>
      <c r="B27" s="10" t="s">
        <v>92</v>
      </c>
      <c r="C27" s="10" t="s">
        <v>93</v>
      </c>
      <c r="D27" s="10" t="s">
        <v>42</v>
      </c>
      <c r="E27" s="18">
        <v>9500</v>
      </c>
      <c r="F27" s="18">
        <v>0</v>
      </c>
      <c r="G27" s="18">
        <v>0</v>
      </c>
    </row>
    <row r="28" ht="25" customHeight="1">
      <c r="A28" s="11" t="s">
        <v>94</v>
      </c>
      <c r="B28" s="10" t="s">
        <v>95</v>
      </c>
      <c r="C28" s="10" t="s">
        <v>96</v>
      </c>
      <c r="D28" s="10" t="s">
        <v>42</v>
      </c>
      <c r="E28" s="18" t="s">
        <v>50</v>
      </c>
      <c r="F28" s="18" t="s">
        <v>50</v>
      </c>
      <c r="G28" s="18" t="s">
        <v>50</v>
      </c>
    </row>
    <row r="29" ht="63" customHeight="1">
      <c r="A29" s="11" t="s">
        <v>97</v>
      </c>
      <c r="B29" s="10" t="s">
        <v>98</v>
      </c>
      <c r="C29" s="10" t="s">
        <v>99</v>
      </c>
      <c r="D29" s="10" t="s">
        <v>42</v>
      </c>
      <c r="E29" s="18" t="s">
        <v>50</v>
      </c>
      <c r="F29" s="18" t="s">
        <v>50</v>
      </c>
      <c r="G29" s="18" t="s">
        <v>50</v>
      </c>
    </row>
    <row r="30" ht="50" customHeight="1">
      <c r="A30" s="11" t="s">
        <v>100</v>
      </c>
      <c r="B30" s="10" t="s">
        <v>101</v>
      </c>
      <c r="C30" s="10" t="s">
        <v>102</v>
      </c>
      <c r="D30" s="10" t="s">
        <v>42</v>
      </c>
      <c r="E30" s="18" t="s">
        <v>50</v>
      </c>
      <c r="F30" s="18" t="s">
        <v>50</v>
      </c>
      <c r="G30" s="18" t="s">
        <v>50</v>
      </c>
    </row>
    <row r="31" ht="50" customHeight="1">
      <c r="A31" s="11" t="s">
        <v>103</v>
      </c>
      <c r="B31" s="10" t="s">
        <v>104</v>
      </c>
      <c r="C31" s="10" t="s">
        <v>105</v>
      </c>
      <c r="D31" s="10" t="s">
        <v>42</v>
      </c>
      <c r="E31" s="18" t="s">
        <v>50</v>
      </c>
      <c r="F31" s="18" t="s">
        <v>50</v>
      </c>
      <c r="G31" s="18" t="s">
        <v>50</v>
      </c>
    </row>
    <row r="32" ht="25" customHeight="1">
      <c r="A32" s="11" t="s">
        <v>106</v>
      </c>
      <c r="B32" s="10" t="s">
        <v>107</v>
      </c>
      <c r="C32" s="10" t="s">
        <v>42</v>
      </c>
      <c r="D32" s="10" t="s">
        <v>42</v>
      </c>
      <c r="E32" s="18" t="s">
        <v>50</v>
      </c>
      <c r="F32" s="18" t="s">
        <v>50</v>
      </c>
      <c r="G32" s="18" t="s">
        <v>50</v>
      </c>
    </row>
    <row r="33" ht="38" customHeight="1">
      <c r="A33" s="11" t="s">
        <v>108</v>
      </c>
      <c r="B33" s="10" t="s">
        <v>109</v>
      </c>
      <c r="C33" s="10" t="s">
        <v>110</v>
      </c>
      <c r="D33" s="10" t="s">
        <v>42</v>
      </c>
      <c r="E33" s="18" t="s">
        <v>50</v>
      </c>
      <c r="F33" s="18" t="s">
        <v>50</v>
      </c>
      <c r="G33" s="18" t="s">
        <v>50</v>
      </c>
    </row>
    <row r="34" ht="50" customHeight="1">
      <c r="A34" s="11" t="s">
        <v>111</v>
      </c>
      <c r="B34" s="10" t="s">
        <v>112</v>
      </c>
      <c r="C34" s="10" t="s">
        <v>113</v>
      </c>
      <c r="D34" s="10" t="s">
        <v>42</v>
      </c>
      <c r="E34" s="18" t="s">
        <v>50</v>
      </c>
      <c r="F34" s="18" t="s">
        <v>50</v>
      </c>
      <c r="G34" s="18" t="s">
        <v>50</v>
      </c>
    </row>
    <row r="35" ht="25" customHeight="1">
      <c r="A35" s="11" t="s">
        <v>114</v>
      </c>
      <c r="B35" s="10" t="s">
        <v>115</v>
      </c>
      <c r="C35" s="10" t="s">
        <v>116</v>
      </c>
      <c r="D35" s="10" t="s">
        <v>42</v>
      </c>
      <c r="E35" s="18" t="s">
        <v>50</v>
      </c>
      <c r="F35" s="18" t="s">
        <v>50</v>
      </c>
      <c r="G35" s="18" t="s">
        <v>50</v>
      </c>
    </row>
    <row r="36" ht="25" customHeight="1">
      <c r="A36" s="11" t="s">
        <v>117</v>
      </c>
      <c r="B36" s="10" t="s">
        <v>118</v>
      </c>
      <c r="C36" s="10" t="s">
        <v>42</v>
      </c>
      <c r="D36" s="10" t="s">
        <v>42</v>
      </c>
      <c r="E36" s="18">
        <v>41358480.88</v>
      </c>
      <c r="F36" s="18">
        <v>33224866.95</v>
      </c>
      <c r="G36" s="18">
        <v>33224866.95</v>
      </c>
    </row>
    <row r="37" ht="38" customHeight="1">
      <c r="A37" s="11" t="s">
        <v>119</v>
      </c>
      <c r="B37" s="10" t="s">
        <v>120</v>
      </c>
      <c r="C37" s="10" t="s">
        <v>42</v>
      </c>
      <c r="D37" s="10" t="s">
        <v>42</v>
      </c>
      <c r="E37" s="18">
        <v>27752718.78</v>
      </c>
      <c r="F37" s="18">
        <v>26102681.28</v>
      </c>
      <c r="G37" s="18">
        <v>26102681.28</v>
      </c>
    </row>
    <row r="38" ht="38" customHeight="1">
      <c r="A38" s="11" t="s">
        <v>121</v>
      </c>
      <c r="B38" s="10" t="s">
        <v>122</v>
      </c>
      <c r="C38" s="10" t="s">
        <v>123</v>
      </c>
      <c r="D38" s="10" t="s">
        <v>42</v>
      </c>
      <c r="E38" s="18">
        <v>21311155.79</v>
      </c>
      <c r="F38" s="18">
        <v>20048142.29</v>
      </c>
      <c r="G38" s="18">
        <v>20048142.29</v>
      </c>
    </row>
    <row r="39" ht="50" customHeight="1">
      <c r="A39" s="11" t="s">
        <v>124</v>
      </c>
      <c r="B39" s="10" t="s">
        <v>125</v>
      </c>
      <c r="C39" s="10" t="s">
        <v>126</v>
      </c>
      <c r="D39" s="10" t="s">
        <v>42</v>
      </c>
      <c r="E39" s="18">
        <v>14140.7</v>
      </c>
      <c r="F39" s="18">
        <v>0</v>
      </c>
      <c r="G39" s="18">
        <v>0</v>
      </c>
    </row>
    <row r="40" ht="50" customHeight="1">
      <c r="A40" s="11" t="s">
        <v>127</v>
      </c>
      <c r="B40" s="10" t="s">
        <v>128</v>
      </c>
      <c r="C40" s="10" t="s">
        <v>129</v>
      </c>
      <c r="D40" s="10" t="s">
        <v>42</v>
      </c>
      <c r="E40" s="18">
        <v>4739.4</v>
      </c>
      <c r="F40" s="18">
        <v>0</v>
      </c>
      <c r="G40" s="18">
        <v>0</v>
      </c>
    </row>
    <row r="41" ht="75" customHeight="1">
      <c r="A41" s="11" t="s">
        <v>130</v>
      </c>
      <c r="B41" s="10" t="s">
        <v>131</v>
      </c>
      <c r="C41" s="10" t="s">
        <v>132</v>
      </c>
      <c r="D41" s="10" t="s">
        <v>42</v>
      </c>
      <c r="E41" s="18">
        <v>6422682.89</v>
      </c>
      <c r="F41" s="18">
        <v>6054538.99</v>
      </c>
      <c r="G41" s="18">
        <v>6054538.99</v>
      </c>
    </row>
    <row r="42" ht="38" customHeight="1">
      <c r="A42" s="11" t="s">
        <v>133</v>
      </c>
      <c r="B42" s="10" t="s">
        <v>134</v>
      </c>
      <c r="C42" s="10" t="s">
        <v>132</v>
      </c>
      <c r="D42" s="10" t="s">
        <v>42</v>
      </c>
      <c r="E42" s="18">
        <v>6422682.89</v>
      </c>
      <c r="F42" s="18">
        <v>6054538.99</v>
      </c>
      <c r="G42" s="18">
        <v>6054538.99</v>
      </c>
    </row>
    <row r="43" ht="25" customHeight="1">
      <c r="A43" s="11" t="s">
        <v>135</v>
      </c>
      <c r="B43" s="10" t="s">
        <v>136</v>
      </c>
      <c r="C43" s="10" t="s">
        <v>132</v>
      </c>
      <c r="D43" s="10" t="s">
        <v>42</v>
      </c>
      <c r="E43" s="18" t="s">
        <v>50</v>
      </c>
      <c r="F43" s="18" t="s">
        <v>50</v>
      </c>
      <c r="G43" s="18" t="s">
        <v>50</v>
      </c>
    </row>
    <row r="44" ht="50" customHeight="1">
      <c r="A44" s="11" t="s">
        <v>137</v>
      </c>
      <c r="B44" s="10" t="s">
        <v>138</v>
      </c>
      <c r="C44" s="10" t="s">
        <v>139</v>
      </c>
      <c r="D44" s="10" t="s">
        <v>42</v>
      </c>
      <c r="E44" s="18" t="s">
        <v>50</v>
      </c>
      <c r="F44" s="18" t="s">
        <v>50</v>
      </c>
      <c r="G44" s="18" t="s">
        <v>50</v>
      </c>
    </row>
    <row r="45" ht="63" customHeight="1">
      <c r="A45" s="11" t="s">
        <v>140</v>
      </c>
      <c r="B45" s="10" t="s">
        <v>141</v>
      </c>
      <c r="C45" s="10" t="s">
        <v>142</v>
      </c>
      <c r="D45" s="10" t="s">
        <v>42</v>
      </c>
      <c r="E45" s="18" t="s">
        <v>50</v>
      </c>
      <c r="F45" s="18" t="s">
        <v>50</v>
      </c>
      <c r="G45" s="18" t="s">
        <v>50</v>
      </c>
    </row>
    <row r="46" ht="50" customHeight="1">
      <c r="A46" s="11" t="s">
        <v>143</v>
      </c>
      <c r="B46" s="10" t="s">
        <v>144</v>
      </c>
      <c r="C46" s="10" t="s">
        <v>145</v>
      </c>
      <c r="D46" s="10" t="s">
        <v>42</v>
      </c>
      <c r="E46" s="18" t="s">
        <v>50</v>
      </c>
      <c r="F46" s="18" t="s">
        <v>50</v>
      </c>
      <c r="G46" s="18" t="s">
        <v>50</v>
      </c>
    </row>
    <row r="47" ht="63" customHeight="1">
      <c r="A47" s="11" t="s">
        <v>146</v>
      </c>
      <c r="B47" s="10" t="s">
        <v>147</v>
      </c>
      <c r="C47" s="10" t="s">
        <v>148</v>
      </c>
      <c r="D47" s="10" t="s">
        <v>42</v>
      </c>
      <c r="E47" s="18" t="s">
        <v>50</v>
      </c>
      <c r="F47" s="18" t="s">
        <v>50</v>
      </c>
      <c r="G47" s="18" t="s">
        <v>50</v>
      </c>
    </row>
    <row r="48" ht="25" customHeight="1">
      <c r="A48" s="11" t="s">
        <v>149</v>
      </c>
      <c r="B48" s="10" t="s">
        <v>150</v>
      </c>
      <c r="C48" s="10" t="s">
        <v>151</v>
      </c>
      <c r="D48" s="10" t="s">
        <v>42</v>
      </c>
      <c r="E48" s="18">
        <v>6061157.14</v>
      </c>
      <c r="F48" s="18">
        <v>0</v>
      </c>
      <c r="G48" s="18">
        <v>0</v>
      </c>
    </row>
    <row r="49" ht="63" customHeight="1">
      <c r="A49" s="11" t="s">
        <v>152</v>
      </c>
      <c r="B49" s="10" t="s">
        <v>153</v>
      </c>
      <c r="C49" s="10" t="s">
        <v>154</v>
      </c>
      <c r="D49" s="10" t="s">
        <v>42</v>
      </c>
      <c r="E49" s="18">
        <v>2494873.14</v>
      </c>
      <c r="F49" s="18">
        <v>0</v>
      </c>
      <c r="G49" s="18">
        <v>0</v>
      </c>
    </row>
    <row r="50" ht="50" customHeight="1">
      <c r="A50" s="11" t="s">
        <v>155</v>
      </c>
      <c r="B50" s="10" t="s">
        <v>156</v>
      </c>
      <c r="C50" s="10" t="s">
        <v>157</v>
      </c>
      <c r="D50" s="10" t="s">
        <v>42</v>
      </c>
      <c r="E50" s="18" t="s">
        <v>50</v>
      </c>
      <c r="F50" s="18" t="s">
        <v>50</v>
      </c>
      <c r="G50" s="18" t="s">
        <v>50</v>
      </c>
    </row>
    <row r="51" ht="50" customHeight="1">
      <c r="A51" s="11" t="s">
        <v>158</v>
      </c>
      <c r="B51" s="10" t="s">
        <v>159</v>
      </c>
      <c r="C51" s="10" t="s">
        <v>160</v>
      </c>
      <c r="D51" s="10" t="s">
        <v>42</v>
      </c>
      <c r="E51" s="18">
        <v>3566284</v>
      </c>
      <c r="F51" s="18">
        <v>0</v>
      </c>
      <c r="G51" s="18">
        <v>0</v>
      </c>
    </row>
    <row r="52" ht="100" customHeight="1">
      <c r="A52" s="11" t="s">
        <v>161</v>
      </c>
      <c r="B52" s="10" t="s">
        <v>162</v>
      </c>
      <c r="C52" s="10" t="s">
        <v>163</v>
      </c>
      <c r="D52" s="10" t="s">
        <v>42</v>
      </c>
      <c r="E52" s="18" t="s">
        <v>50</v>
      </c>
      <c r="F52" s="18" t="s">
        <v>50</v>
      </c>
      <c r="G52" s="18" t="s">
        <v>50</v>
      </c>
    </row>
    <row r="53" ht="25" customHeight="1">
      <c r="A53" s="11" t="s">
        <v>164</v>
      </c>
      <c r="B53" s="10" t="s">
        <v>165</v>
      </c>
      <c r="C53" s="10" t="s">
        <v>166</v>
      </c>
      <c r="D53" s="10" t="s">
        <v>42</v>
      </c>
      <c r="E53" s="18" t="s">
        <v>50</v>
      </c>
      <c r="F53" s="18" t="s">
        <v>50</v>
      </c>
      <c r="G53" s="18" t="s">
        <v>50</v>
      </c>
    </row>
    <row r="54" ht="25" customHeight="1">
      <c r="A54" s="11" t="s">
        <v>167</v>
      </c>
      <c r="B54" s="10" t="s">
        <v>168</v>
      </c>
      <c r="C54" s="10" t="s">
        <v>169</v>
      </c>
      <c r="D54" s="10" t="s">
        <v>42</v>
      </c>
      <c r="E54" s="18">
        <v>289282.71</v>
      </c>
      <c r="F54" s="18">
        <v>300697.19</v>
      </c>
      <c r="G54" s="18">
        <v>300697.19</v>
      </c>
    </row>
    <row r="55" ht="38" customHeight="1">
      <c r="A55" s="11" t="s">
        <v>170</v>
      </c>
      <c r="B55" s="10" t="s">
        <v>171</v>
      </c>
      <c r="C55" s="10" t="s">
        <v>172</v>
      </c>
      <c r="D55" s="10" t="s">
        <v>42</v>
      </c>
      <c r="E55" s="18">
        <v>287839.19</v>
      </c>
      <c r="F55" s="18">
        <v>291361</v>
      </c>
      <c r="G55" s="18">
        <v>291361</v>
      </c>
    </row>
    <row r="56" ht="75" customHeight="1">
      <c r="A56" s="11" t="s">
        <v>173</v>
      </c>
      <c r="B56" s="10" t="s">
        <v>174</v>
      </c>
      <c r="C56" s="10" t="s">
        <v>175</v>
      </c>
      <c r="D56" s="10" t="s">
        <v>42</v>
      </c>
      <c r="E56" s="18">
        <v>0</v>
      </c>
      <c r="F56" s="18">
        <v>4336.19</v>
      </c>
      <c r="G56" s="18">
        <v>4336.19</v>
      </c>
    </row>
    <row r="57" ht="50" customHeight="1">
      <c r="A57" s="11" t="s">
        <v>176</v>
      </c>
      <c r="B57" s="10" t="s">
        <v>177</v>
      </c>
      <c r="C57" s="10" t="s">
        <v>178</v>
      </c>
      <c r="D57" s="10" t="s">
        <v>42</v>
      </c>
      <c r="E57" s="18">
        <v>1443.52</v>
      </c>
      <c r="F57" s="18">
        <v>5000</v>
      </c>
      <c r="G57" s="18">
        <v>5000</v>
      </c>
    </row>
    <row r="58" ht="50" customHeight="1">
      <c r="A58" s="11" t="s">
        <v>179</v>
      </c>
      <c r="B58" s="10" t="s">
        <v>180</v>
      </c>
      <c r="C58" s="10" t="s">
        <v>42</v>
      </c>
      <c r="D58" s="10" t="s">
        <v>42</v>
      </c>
      <c r="E58" s="18" t="s">
        <v>50</v>
      </c>
      <c r="F58" s="18" t="s">
        <v>50</v>
      </c>
      <c r="G58" s="18" t="s">
        <v>50</v>
      </c>
    </row>
    <row r="59" ht="38" customHeight="1">
      <c r="A59" s="11" t="s">
        <v>181</v>
      </c>
      <c r="B59" s="10" t="s">
        <v>182</v>
      </c>
      <c r="C59" s="10" t="s">
        <v>183</v>
      </c>
      <c r="D59" s="10" t="s">
        <v>42</v>
      </c>
      <c r="E59" s="18" t="s">
        <v>50</v>
      </c>
      <c r="F59" s="18" t="s">
        <v>50</v>
      </c>
      <c r="G59" s="18" t="s">
        <v>50</v>
      </c>
    </row>
    <row r="60" ht="25" customHeight="1">
      <c r="A60" s="11" t="s">
        <v>184</v>
      </c>
      <c r="B60" s="10" t="s">
        <v>185</v>
      </c>
      <c r="C60" s="10" t="s">
        <v>186</v>
      </c>
      <c r="D60" s="10" t="s">
        <v>42</v>
      </c>
      <c r="E60" s="18" t="s">
        <v>50</v>
      </c>
      <c r="F60" s="18" t="s">
        <v>50</v>
      </c>
      <c r="G60" s="18" t="s">
        <v>50</v>
      </c>
    </row>
    <row r="61" ht="63" customHeight="1">
      <c r="A61" s="11" t="s">
        <v>187</v>
      </c>
      <c r="B61" s="10" t="s">
        <v>188</v>
      </c>
      <c r="C61" s="10" t="s">
        <v>189</v>
      </c>
      <c r="D61" s="10" t="s">
        <v>42</v>
      </c>
      <c r="E61" s="18" t="s">
        <v>50</v>
      </c>
      <c r="F61" s="18" t="s">
        <v>50</v>
      </c>
      <c r="G61" s="18" t="s">
        <v>50</v>
      </c>
    </row>
    <row r="62" ht="50" customHeight="1">
      <c r="A62" s="11" t="s">
        <v>190</v>
      </c>
      <c r="B62" s="10" t="s">
        <v>191</v>
      </c>
      <c r="C62" s="10" t="s">
        <v>192</v>
      </c>
      <c r="D62" s="10" t="s">
        <v>42</v>
      </c>
      <c r="E62" s="18" t="s">
        <v>50</v>
      </c>
      <c r="F62" s="18" t="s">
        <v>50</v>
      </c>
      <c r="G62" s="18" t="s">
        <v>50</v>
      </c>
    </row>
    <row r="63" ht="25" customHeight="1">
      <c r="A63" s="11" t="s">
        <v>193</v>
      </c>
      <c r="B63" s="10" t="s">
        <v>194</v>
      </c>
      <c r="C63" s="10" t="s">
        <v>195</v>
      </c>
      <c r="D63" s="10" t="s">
        <v>42</v>
      </c>
      <c r="E63" s="18" t="s">
        <v>50</v>
      </c>
      <c r="F63" s="18" t="s">
        <v>50</v>
      </c>
      <c r="G63" s="18" t="s">
        <v>50</v>
      </c>
    </row>
    <row r="64" ht="88" customHeight="1">
      <c r="A64" s="11" t="s">
        <v>196</v>
      </c>
      <c r="B64" s="10" t="s">
        <v>197</v>
      </c>
      <c r="C64" s="10" t="s">
        <v>198</v>
      </c>
      <c r="D64" s="10" t="s">
        <v>42</v>
      </c>
      <c r="E64" s="18" t="s">
        <v>50</v>
      </c>
      <c r="F64" s="18" t="s">
        <v>50</v>
      </c>
      <c r="G64" s="18" t="s">
        <v>50</v>
      </c>
    </row>
    <row r="65" ht="50" customHeight="1">
      <c r="A65" s="11" t="s">
        <v>199</v>
      </c>
      <c r="B65" s="10" t="s">
        <v>200</v>
      </c>
      <c r="C65" s="10" t="s">
        <v>42</v>
      </c>
      <c r="D65" s="10"/>
      <c r="E65" s="18" t="s">
        <v>50</v>
      </c>
      <c r="F65" s="18" t="s">
        <v>50</v>
      </c>
      <c r="G65" s="18" t="s">
        <v>50</v>
      </c>
    </row>
    <row r="66" ht="75" customHeight="1">
      <c r="A66" s="11" t="s">
        <v>201</v>
      </c>
      <c r="B66" s="10" t="s">
        <v>202</v>
      </c>
      <c r="C66" s="10" t="s">
        <v>203</v>
      </c>
      <c r="D66" s="10" t="s">
        <v>42</v>
      </c>
      <c r="E66" s="18" t="s">
        <v>50</v>
      </c>
      <c r="F66" s="18" t="s">
        <v>50</v>
      </c>
      <c r="G66" s="18" t="s">
        <v>50</v>
      </c>
    </row>
    <row r="67" ht="125" customHeight="1">
      <c r="A67" s="11" t="s">
        <v>204</v>
      </c>
      <c r="B67" s="10" t="s">
        <v>205</v>
      </c>
      <c r="C67" s="10" t="s">
        <v>206</v>
      </c>
      <c r="D67" s="10" t="s">
        <v>42</v>
      </c>
      <c r="E67" s="18" t="s">
        <v>50</v>
      </c>
      <c r="F67" s="18" t="s">
        <v>50</v>
      </c>
      <c r="G67" s="18" t="s">
        <v>50</v>
      </c>
    </row>
    <row r="68" ht="25" customHeight="1">
      <c r="A68" s="11" t="s">
        <v>207</v>
      </c>
      <c r="B68" s="10" t="s">
        <v>208</v>
      </c>
      <c r="C68" s="10" t="s">
        <v>42</v>
      </c>
      <c r="D68" s="10" t="s">
        <v>42</v>
      </c>
      <c r="E68" s="18">
        <v>7255322.25</v>
      </c>
      <c r="F68" s="18">
        <v>6821488.48</v>
      </c>
      <c r="G68" s="18">
        <v>6821488.48</v>
      </c>
    </row>
    <row r="69" ht="63" customHeight="1">
      <c r="A69" s="11" t="s">
        <v>209</v>
      </c>
      <c r="B69" s="10" t="s">
        <v>210</v>
      </c>
      <c r="C69" s="10" t="s">
        <v>211</v>
      </c>
      <c r="D69" s="10" t="s">
        <v>42</v>
      </c>
      <c r="E69" s="18" t="s">
        <v>50</v>
      </c>
      <c r="F69" s="18" t="s">
        <v>50</v>
      </c>
      <c r="G69" s="18" t="s">
        <v>50</v>
      </c>
    </row>
    <row r="70" ht="50" customHeight="1">
      <c r="A70" s="11" t="s">
        <v>212</v>
      </c>
      <c r="B70" s="10" t="s">
        <v>213</v>
      </c>
      <c r="C70" s="10" t="s">
        <v>214</v>
      </c>
      <c r="D70" s="10" t="s">
        <v>42</v>
      </c>
      <c r="E70" s="18" t="s">
        <v>50</v>
      </c>
      <c r="F70" s="18" t="s">
        <v>50</v>
      </c>
      <c r="G70" s="18" t="s">
        <v>50</v>
      </c>
    </row>
    <row r="71" ht="25" customHeight="1">
      <c r="A71" s="11" t="s">
        <v>215</v>
      </c>
      <c r="B71" s="10" t="s">
        <v>216</v>
      </c>
      <c r="C71" s="10" t="s">
        <v>217</v>
      </c>
      <c r="D71" s="10" t="s">
        <v>42</v>
      </c>
      <c r="E71" s="18">
        <v>5012261.96</v>
      </c>
      <c r="F71" s="18">
        <v>4301488.48</v>
      </c>
      <c r="G71" s="18">
        <v>4301488.48</v>
      </c>
    </row>
    <row r="72" ht="88" customHeight="1">
      <c r="A72" s="11" t="s">
        <v>218</v>
      </c>
      <c r="B72" s="10" t="s">
        <v>219</v>
      </c>
      <c r="C72" s="10" t="s">
        <v>220</v>
      </c>
      <c r="D72" s="10" t="s">
        <v>42</v>
      </c>
      <c r="E72" s="18" t="s">
        <v>50</v>
      </c>
      <c r="F72" s="18" t="s">
        <v>50</v>
      </c>
      <c r="G72" s="18" t="s">
        <v>50</v>
      </c>
    </row>
    <row r="73" ht="75" customHeight="1">
      <c r="A73" s="11" t="s">
        <v>221</v>
      </c>
      <c r="B73" s="10" t="s">
        <v>222</v>
      </c>
      <c r="C73" s="10" t="s">
        <v>223</v>
      </c>
      <c r="D73" s="10" t="s">
        <v>42</v>
      </c>
      <c r="E73" s="18" t="s">
        <v>50</v>
      </c>
      <c r="F73" s="18" t="s">
        <v>50</v>
      </c>
      <c r="G73" s="18" t="s">
        <v>50</v>
      </c>
    </row>
    <row r="74" ht="25" customHeight="1">
      <c r="A74" s="11" t="s">
        <v>224</v>
      </c>
      <c r="B74" s="10" t="s">
        <v>225</v>
      </c>
      <c r="C74" s="10" t="s">
        <v>226</v>
      </c>
      <c r="D74" s="10" t="s">
        <v>42</v>
      </c>
      <c r="E74" s="18">
        <v>2243060.29</v>
      </c>
      <c r="F74" s="18">
        <v>2520000</v>
      </c>
      <c r="G74" s="18">
        <v>2520000</v>
      </c>
    </row>
    <row r="75" ht="50" customHeight="1">
      <c r="A75" s="11" t="s">
        <v>227</v>
      </c>
      <c r="B75" s="10" t="s">
        <v>228</v>
      </c>
      <c r="C75" s="10" t="s">
        <v>81</v>
      </c>
      <c r="D75" s="10" t="s">
        <v>42</v>
      </c>
      <c r="E75" s="18" t="s">
        <v>50</v>
      </c>
      <c r="F75" s="18" t="s">
        <v>50</v>
      </c>
      <c r="G75" s="18" t="s">
        <v>50</v>
      </c>
    </row>
    <row r="76" ht="63" customHeight="1">
      <c r="A76" s="11" t="s">
        <v>229</v>
      </c>
      <c r="B76" s="10" t="s">
        <v>230</v>
      </c>
      <c r="C76" s="10" t="s">
        <v>231</v>
      </c>
      <c r="D76" s="10" t="s">
        <v>42</v>
      </c>
      <c r="E76" s="18" t="s">
        <v>50</v>
      </c>
      <c r="F76" s="18" t="s">
        <v>50</v>
      </c>
      <c r="G76" s="18" t="s">
        <v>50</v>
      </c>
    </row>
    <row r="77" ht="50" customHeight="1">
      <c r="A77" s="11" t="s">
        <v>232</v>
      </c>
      <c r="B77" s="10" t="s">
        <v>233</v>
      </c>
      <c r="C77" s="10" t="s">
        <v>234</v>
      </c>
      <c r="D77" s="10" t="s">
        <v>42</v>
      </c>
      <c r="E77" s="18" t="s">
        <v>50</v>
      </c>
      <c r="F77" s="18" t="s">
        <v>50</v>
      </c>
      <c r="G77" s="18" t="s">
        <v>50</v>
      </c>
    </row>
    <row r="78" ht="25" customHeight="1">
      <c r="A78" s="11" t="s">
        <v>235</v>
      </c>
      <c r="B78" s="10" t="s">
        <v>236</v>
      </c>
      <c r="C78" s="10" t="s">
        <v>42</v>
      </c>
      <c r="D78" s="10" t="s">
        <v>42</v>
      </c>
      <c r="E78" s="18">
        <v>-2847.09</v>
      </c>
      <c r="F78" s="18">
        <v>0</v>
      </c>
      <c r="G78" s="18">
        <v>0</v>
      </c>
    </row>
    <row r="79" ht="38" customHeight="1">
      <c r="A79" s="11" t="s">
        <v>237</v>
      </c>
      <c r="B79" s="10" t="s">
        <v>238</v>
      </c>
      <c r="C79" s="10" t="s">
        <v>76</v>
      </c>
      <c r="D79" s="10" t="s">
        <v>42</v>
      </c>
      <c r="E79" s="18">
        <v>-2847.09</v>
      </c>
      <c r="F79" s="18">
        <v>0</v>
      </c>
      <c r="G79" s="18">
        <v>0</v>
      </c>
    </row>
    <row r="80" ht="25" customHeight="1">
      <c r="A80" s="11" t="s">
        <v>239</v>
      </c>
      <c r="B80" s="10" t="s">
        <v>240</v>
      </c>
      <c r="C80" s="10" t="s">
        <v>76</v>
      </c>
      <c r="D80" s="10" t="s">
        <v>42</v>
      </c>
      <c r="E80" s="18" t="s">
        <v>50</v>
      </c>
      <c r="F80" s="18" t="s">
        <v>50</v>
      </c>
      <c r="G80" s="18" t="s">
        <v>50</v>
      </c>
    </row>
    <row r="81" ht="25" customHeight="1">
      <c r="A81" s="11" t="s">
        <v>241</v>
      </c>
      <c r="B81" s="10" t="s">
        <v>242</v>
      </c>
      <c r="C81" s="10" t="s">
        <v>76</v>
      </c>
      <c r="D81" s="10" t="s">
        <v>42</v>
      </c>
      <c r="E81" s="18" t="s">
        <v>50</v>
      </c>
      <c r="F81" s="18" t="s">
        <v>50</v>
      </c>
      <c r="G81" s="18" t="s">
        <v>50</v>
      </c>
    </row>
    <row r="82" ht="25" customHeight="1">
      <c r="A82" s="11" t="s">
        <v>243</v>
      </c>
      <c r="B82" s="10" t="s">
        <v>244</v>
      </c>
      <c r="C82" s="10" t="s">
        <v>42</v>
      </c>
      <c r="D82" s="10" t="s">
        <v>42</v>
      </c>
      <c r="E82" s="18" t="s">
        <v>50</v>
      </c>
      <c r="F82" s="18" t="s">
        <v>50</v>
      </c>
      <c r="G82" s="18" t="s">
        <v>50</v>
      </c>
    </row>
    <row r="83" ht="38" customHeight="1">
      <c r="A83" s="11" t="s">
        <v>245</v>
      </c>
      <c r="B83" s="10" t="s">
        <v>246</v>
      </c>
      <c r="C83" s="10" t="s">
        <v>247</v>
      </c>
      <c r="D83" s="10" t="s">
        <v>42</v>
      </c>
      <c r="E83" s="18" t="s">
        <v>50</v>
      </c>
      <c r="F83" s="18" t="s">
        <v>50</v>
      </c>
      <c r="G83" s="18" t="s">
        <v>50</v>
      </c>
    </row>
    <row r="84" ht="50" customHeight="1">
      <c r="A84" s="11" t="s">
        <v>248</v>
      </c>
      <c r="B84" s="10" t="s">
        <v>249</v>
      </c>
      <c r="C84" s="10" t="s">
        <v>250</v>
      </c>
      <c r="D84" s="10" t="s">
        <v>42</v>
      </c>
      <c r="E84" s="18" t="s">
        <v>50</v>
      </c>
      <c r="F84" s="18" t="s">
        <v>50</v>
      </c>
      <c r="G84" s="18" t="s">
        <v>50</v>
      </c>
    </row>
    <row r="85" ht="50" customHeight="1">
      <c r="A85" s="11" t="s">
        <v>251</v>
      </c>
      <c r="B85" s="10" t="s">
        <v>252</v>
      </c>
      <c r="C85" s="10" t="s">
        <v>253</v>
      </c>
      <c r="D85" s="10" t="s">
        <v>42</v>
      </c>
      <c r="E85" s="18" t="s">
        <v>50</v>
      </c>
      <c r="F85" s="18" t="s">
        <v>50</v>
      </c>
      <c r="G85" s="18" t="s">
        <v>50</v>
      </c>
    </row>
    <row r="86" ht="25" customHeight="1">
      <c r="A86" s="11" t="s">
        <v>254</v>
      </c>
      <c r="B86" s="10" t="s">
        <v>255</v>
      </c>
      <c r="C86" s="10" t="s">
        <v>256</v>
      </c>
      <c r="D86" s="10" t="s">
        <v>42</v>
      </c>
      <c r="E86" s="18" t="s">
        <v>50</v>
      </c>
      <c r="F86" s="18" t="s">
        <v>50</v>
      </c>
      <c r="G86" s="18" t="s">
        <v>50</v>
      </c>
    </row>
    <row r="87" ht="25" customHeight="1">
      <c r="A87" s="11" t="s">
        <v>257</v>
      </c>
      <c r="B87" s="10" t="s">
        <v>258</v>
      </c>
      <c r="C87" s="10" t="s">
        <v>259</v>
      </c>
      <c r="D87" s="10" t="s">
        <v>42</v>
      </c>
      <c r="E87" s="18" t="s">
        <v>50</v>
      </c>
      <c r="F87" s="18" t="s">
        <v>50</v>
      </c>
      <c r="G87" s="18" t="s">
        <v>50</v>
      </c>
    </row>
    <row r="88" ht="15" customHeight="1">
</row>
    <row r="89" ht="20" customHeight="1">
      <c r="A89" s="0"/>
      <c r="B89" s="29" t="s">
        <v>0</v>
      </c>
      <c r="C89" s="29"/>
      <c r="D89" s="29"/>
      <c r="E89" s="29"/>
      <c r="F89" s="29"/>
      <c r="G89" s="29"/>
    </row>
    <row r="90" ht="20" customHeight="1">
      <c r="A90" s="0"/>
      <c r="B90" s="30" t="s">
        <v>260</v>
      </c>
      <c r="C90" s="30"/>
      <c r="D90" s="30"/>
      <c r="E90" s="30"/>
      <c r="F90" s="30"/>
      <c r="G90" s="30"/>
    </row>
    <row r="91" ht="20" customHeight="1">
      <c r="A91" s="0"/>
      <c r="B91" s="30" t="s">
        <v>261</v>
      </c>
      <c r="C91" s="30"/>
      <c r="D91" s="30"/>
      <c r="E91" s="30"/>
      <c r="F91" s="30"/>
      <c r="G91" s="30"/>
    </row>
    <row r="92" ht="20" customHeight="1">
      <c r="A92" s="0"/>
      <c r="B92" s="30" t="s">
        <v>6</v>
      </c>
      <c r="C92" s="30"/>
      <c r="D92" s="30"/>
      <c r="E92" s="30"/>
      <c r="F92" s="30"/>
      <c r="G92" s="30"/>
    </row>
    <row r="93" ht="20" customHeight="1">
      <c r="A93" s="0"/>
      <c r="B93" s="30" t="s">
        <v>8</v>
      </c>
      <c r="C93" s="30"/>
      <c r="D93" s="30"/>
      <c r="E93" s="30"/>
      <c r="F93" s="30"/>
      <c r="G93" s="30"/>
    </row>
    <row r="94" ht="20" customHeight="1">
      <c r="A94" s="0"/>
      <c r="B94" s="30" t="s">
        <v>11</v>
      </c>
      <c r="C94" s="30"/>
      <c r="D94" s="30"/>
      <c r="E94" s="30"/>
      <c r="F94" s="30"/>
      <c r="G94" s="30"/>
    </row>
    <row r="95" ht="20" customHeight="1">
      <c r="A95" s="0"/>
      <c r="B95" s="31"/>
      <c r="C95" s="31"/>
      <c r="D95" s="31"/>
      <c r="E95" s="31"/>
      <c r="F95" s="31"/>
      <c r="G95" s="31"/>
    </row>
  </sheetData>
  <sheetProtection password="C213" sheet="1" objects="1" scenarios="1"/>
  <mergeCells>
    <mergeCell ref="A2:G2"/>
    <mergeCell ref="A4:A5"/>
    <mergeCell ref="B4:B5"/>
    <mergeCell ref="C4:C5"/>
    <mergeCell ref="D4:D5"/>
    <mergeCell ref="E4:G4"/>
    <mergeCell ref="B89:G89"/>
    <mergeCell ref="B90:G90"/>
    <mergeCell ref="B91:G91"/>
    <mergeCell ref="B92:G92"/>
    <mergeCell ref="B93:G93"/>
    <mergeCell ref="B94:G94"/>
    <mergeCell ref="B95:G95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&amp;K00-00923470._23.288791</oddHeader>
    <oddFooter>&amp;L&amp;L&amp;"Verdana,Полужирный"&amp;K000000&amp;L&amp;"Verdana,Полужирный"&amp;K00-014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1402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1403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263</v>
      </c>
      <c r="B6" s="10" t="s">
        <v>34</v>
      </c>
      <c r="C6" s="10" t="s">
        <v>1404</v>
      </c>
      <c r="D6" s="10" t="s">
        <v>372</v>
      </c>
      <c r="E6" s="10"/>
      <c r="F6" s="10"/>
      <c r="G6" s="10" t="s">
        <v>373</v>
      </c>
      <c r="H6" s="10"/>
      <c r="I6" s="10"/>
      <c r="J6" s="10" t="s">
        <v>374</v>
      </c>
      <c r="K6" s="10"/>
      <c r="L6" s="10"/>
    </row>
    <row r="7" ht="50" customHeight="1">
      <c r="A7" s="10"/>
      <c r="B7" s="10"/>
      <c r="C7" s="10"/>
      <c r="D7" s="10" t="s">
        <v>1405</v>
      </c>
      <c r="E7" s="10" t="s">
        <v>1406</v>
      </c>
      <c r="F7" s="10" t="s">
        <v>1407</v>
      </c>
      <c r="G7" s="10" t="s">
        <v>1405</v>
      </c>
      <c r="H7" s="10" t="s">
        <v>1406</v>
      </c>
      <c r="I7" s="10" t="s">
        <v>1408</v>
      </c>
      <c r="J7" s="10" t="s">
        <v>1405</v>
      </c>
      <c r="K7" s="10" t="s">
        <v>1406</v>
      </c>
      <c r="L7" s="10" t="s">
        <v>1409</v>
      </c>
    </row>
    <row r="8" ht="25" customHeight="1">
      <c r="A8" s="10" t="s">
        <v>268</v>
      </c>
      <c r="B8" s="10" t="s">
        <v>375</v>
      </c>
      <c r="C8" s="10" t="s">
        <v>376</v>
      </c>
      <c r="D8" s="10" t="s">
        <v>377</v>
      </c>
      <c r="E8" s="10" t="s">
        <v>378</v>
      </c>
      <c r="F8" s="10" t="s">
        <v>417</v>
      </c>
      <c r="G8" s="10" t="s">
        <v>418</v>
      </c>
      <c r="H8" s="10" t="s">
        <v>419</v>
      </c>
      <c r="I8" s="10" t="s">
        <v>420</v>
      </c>
      <c r="J8" s="10" t="s">
        <v>486</v>
      </c>
      <c r="K8" s="10" t="s">
        <v>487</v>
      </c>
      <c r="L8" s="10" t="s">
        <v>570</v>
      </c>
    </row>
    <row r="9">
      <c r="A9" s="10" t="s">
        <v>50</v>
      </c>
      <c r="B9" s="10" t="s">
        <v>50</v>
      </c>
      <c r="C9" s="10" t="s">
        <v>50</v>
      </c>
      <c r="D9" s="10" t="s">
        <v>50</v>
      </c>
      <c r="E9" s="10" t="s">
        <v>50</v>
      </c>
      <c r="F9" s="10" t="s">
        <v>50</v>
      </c>
      <c r="G9" s="10" t="s">
        <v>50</v>
      </c>
      <c r="H9" s="10" t="s">
        <v>50</v>
      </c>
      <c r="I9" s="10" t="s">
        <v>50</v>
      </c>
      <c r="J9" s="10" t="s">
        <v>50</v>
      </c>
      <c r="K9" s="10" t="s">
        <v>50</v>
      </c>
      <c r="L9" s="10" t="s">
        <v>50</v>
      </c>
    </row>
    <row r="10" ht="15" customHeight="1">
</row>
    <row r="11" ht="25" customHeight="1">
      <c r="A11" s="6" t="s">
        <v>1410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1411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263</v>
      </c>
      <c r="B15" s="10" t="s">
        <v>34</v>
      </c>
      <c r="C15" s="10" t="s">
        <v>1404</v>
      </c>
      <c r="D15" s="10" t="s">
        <v>372</v>
      </c>
      <c r="E15" s="10"/>
      <c r="F15" s="10"/>
      <c r="G15" s="10" t="s">
        <v>373</v>
      </c>
      <c r="H15" s="10"/>
      <c r="I15" s="10"/>
      <c r="J15" s="10" t="s">
        <v>374</v>
      </c>
      <c r="K15" s="10"/>
      <c r="L15" s="10"/>
    </row>
    <row r="16" ht="50" customHeight="1">
      <c r="A16" s="10"/>
      <c r="B16" s="10"/>
      <c r="C16" s="10"/>
      <c r="D16" s="10" t="s">
        <v>1405</v>
      </c>
      <c r="E16" s="10" t="s">
        <v>1406</v>
      </c>
      <c r="F16" s="10" t="s">
        <v>1407</v>
      </c>
      <c r="G16" s="10" t="s">
        <v>1405</v>
      </c>
      <c r="H16" s="10" t="s">
        <v>1406</v>
      </c>
      <c r="I16" s="10" t="s">
        <v>1408</v>
      </c>
      <c r="J16" s="10" t="s">
        <v>1405</v>
      </c>
      <c r="K16" s="10" t="s">
        <v>1406</v>
      </c>
      <c r="L16" s="10" t="s">
        <v>1409</v>
      </c>
    </row>
    <row r="17" ht="25" customHeight="1">
      <c r="A17" s="10" t="s">
        <v>268</v>
      </c>
      <c r="B17" s="10" t="s">
        <v>375</v>
      </c>
      <c r="C17" s="10" t="s">
        <v>376</v>
      </c>
      <c r="D17" s="10" t="s">
        <v>377</v>
      </c>
      <c r="E17" s="10" t="s">
        <v>378</v>
      </c>
      <c r="F17" s="10" t="s">
        <v>417</v>
      </c>
      <c r="G17" s="10" t="s">
        <v>418</v>
      </c>
      <c r="H17" s="10" t="s">
        <v>419</v>
      </c>
      <c r="I17" s="10" t="s">
        <v>420</v>
      </c>
      <c r="J17" s="10" t="s">
        <v>486</v>
      </c>
      <c r="K17" s="10" t="s">
        <v>487</v>
      </c>
      <c r="L17" s="10" t="s">
        <v>570</v>
      </c>
    </row>
    <row r="18" ht="10" customHeight="1">
      <c r="A18" s="10" t="s">
        <v>268</v>
      </c>
      <c r="B18" s="10" t="s">
        <v>139</v>
      </c>
      <c r="C18" s="11" t="s">
        <v>1412</v>
      </c>
      <c r="D18" s="18">
        <v>1</v>
      </c>
      <c r="E18" s="18">
        <v>899914</v>
      </c>
      <c r="F18" s="18">
        <v>899914</v>
      </c>
      <c r="G18" s="18">
        <v>1</v>
      </c>
      <c r="H18" s="18">
        <v>1500000</v>
      </c>
      <c r="I18" s="18">
        <v>1500000</v>
      </c>
      <c r="J18" s="18">
        <v>1</v>
      </c>
      <c r="K18" s="18">
        <v>1500000</v>
      </c>
      <c r="L18" s="18">
        <v>1500000</v>
      </c>
    </row>
    <row r="19">
      <c r="A19" s="10" t="s">
        <v>375</v>
      </c>
      <c r="B19" s="10" t="s">
        <v>139</v>
      </c>
      <c r="C19" s="11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ht="25" customHeight="1">
      <c r="A20" s="32" t="s">
        <v>1413</v>
      </c>
      <c r="B20" s="32"/>
      <c r="C20" s="32"/>
      <c r="D20" s="21" t="s">
        <v>50</v>
      </c>
      <c r="E20" s="21" t="s">
        <v>50</v>
      </c>
      <c r="F20" s="21">
        <f>SUM(F18:F19)</f>
      </c>
      <c r="G20" s="21" t="s">
        <v>50</v>
      </c>
      <c r="H20" s="21" t="s">
        <v>50</v>
      </c>
      <c r="I20" s="21">
        <f>SUM(I18:I19)</f>
      </c>
      <c r="J20" s="21" t="s">
        <v>50</v>
      </c>
      <c r="K20" s="21" t="s">
        <v>50</v>
      </c>
      <c r="L20" s="21">
        <f>SUM(L18:L19)</f>
      </c>
    </row>
    <row r="21" ht="15" customHeight="1">
</row>
    <row r="22" ht="25" customHeight="1">
      <c r="A22" s="6" t="s">
        <v>1414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25" customHeight="1">
</row>
    <row r="24" ht="50" customHeight="1">
      <c r="A24" s="10" t="s">
        <v>263</v>
      </c>
      <c r="B24" s="10" t="s">
        <v>34</v>
      </c>
      <c r="C24" s="10" t="s">
        <v>1404</v>
      </c>
      <c r="D24" s="10" t="s">
        <v>372</v>
      </c>
      <c r="E24" s="10"/>
      <c r="F24" s="10"/>
      <c r="G24" s="10" t="s">
        <v>373</v>
      </c>
      <c r="H24" s="10"/>
      <c r="I24" s="10"/>
      <c r="J24" s="10" t="s">
        <v>374</v>
      </c>
      <c r="K24" s="10"/>
      <c r="L24" s="10"/>
    </row>
    <row r="25" ht="50" customHeight="1">
      <c r="A25" s="10"/>
      <c r="B25" s="10"/>
      <c r="C25" s="10"/>
      <c r="D25" s="10" t="s">
        <v>1405</v>
      </c>
      <c r="E25" s="10" t="s">
        <v>1406</v>
      </c>
      <c r="F25" s="10" t="s">
        <v>1407</v>
      </c>
      <c r="G25" s="10" t="s">
        <v>1405</v>
      </c>
      <c r="H25" s="10" t="s">
        <v>1406</v>
      </c>
      <c r="I25" s="10" t="s">
        <v>1408</v>
      </c>
      <c r="J25" s="10" t="s">
        <v>1405</v>
      </c>
      <c r="K25" s="10" t="s">
        <v>1406</v>
      </c>
      <c r="L25" s="10" t="s">
        <v>1409</v>
      </c>
    </row>
    <row r="26" ht="25" customHeight="1">
      <c r="A26" s="10" t="s">
        <v>268</v>
      </c>
      <c r="B26" s="10" t="s">
        <v>375</v>
      </c>
      <c r="C26" s="10" t="s">
        <v>376</v>
      </c>
      <c r="D26" s="10" t="s">
        <v>377</v>
      </c>
      <c r="E26" s="10" t="s">
        <v>378</v>
      </c>
      <c r="F26" s="10" t="s">
        <v>417</v>
      </c>
      <c r="G26" s="10" t="s">
        <v>418</v>
      </c>
      <c r="H26" s="10" t="s">
        <v>419</v>
      </c>
      <c r="I26" s="10" t="s">
        <v>420</v>
      </c>
      <c r="J26" s="10" t="s">
        <v>486</v>
      </c>
      <c r="K26" s="10" t="s">
        <v>487</v>
      </c>
      <c r="L26" s="10" t="s">
        <v>570</v>
      </c>
    </row>
    <row r="27">
      <c r="A27" s="10" t="s">
        <v>268</v>
      </c>
      <c r="B27" s="10" t="s">
        <v>139</v>
      </c>
      <c r="C27" s="11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ht="10" customHeight="1">
      <c r="A28" s="10" t="s">
        <v>375</v>
      </c>
      <c r="B28" s="10" t="s">
        <v>139</v>
      </c>
      <c r="C28" s="11" t="s">
        <v>1415</v>
      </c>
      <c r="D28" s="18">
        <v>297</v>
      </c>
      <c r="E28" s="18">
        <v>67071.03</v>
      </c>
      <c r="F28" s="18">
        <v>19920095.91</v>
      </c>
      <c r="G28" s="18">
        <v>288</v>
      </c>
      <c r="H28" s="18">
        <v>67049.31</v>
      </c>
      <c r="I28" s="18">
        <v>19310201.28</v>
      </c>
      <c r="J28" s="18">
        <v>288</v>
      </c>
      <c r="K28" s="18">
        <v>67049.31</v>
      </c>
      <c r="L28" s="18">
        <v>19310201.28</v>
      </c>
    </row>
    <row r="29" ht="10" customHeight="1">
      <c r="A29" s="10" t="s">
        <v>376</v>
      </c>
      <c r="B29" s="10" t="s">
        <v>139</v>
      </c>
      <c r="C29" s="11" t="s">
        <v>1416</v>
      </c>
      <c r="D29" s="18">
        <v>221</v>
      </c>
      <c r="E29" s="18">
        <v>56353.11</v>
      </c>
      <c r="F29" s="18">
        <v>12454037.31</v>
      </c>
      <c r="G29" s="18">
        <v>216</v>
      </c>
      <c r="H29" s="18">
        <v>56175.78</v>
      </c>
      <c r="I29" s="18">
        <v>12133968.48</v>
      </c>
      <c r="J29" s="18">
        <v>216</v>
      </c>
      <c r="K29" s="18">
        <v>56175.78</v>
      </c>
      <c r="L29" s="18">
        <v>12133968.48</v>
      </c>
    </row>
    <row r="30">
      <c r="A30" s="10" t="s">
        <v>377</v>
      </c>
      <c r="B30" s="10" t="s">
        <v>139</v>
      </c>
      <c r="C30" s="11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ht="10" customHeight="1">
      <c r="A31" s="10" t="s">
        <v>378</v>
      </c>
      <c r="B31" s="10" t="s">
        <v>139</v>
      </c>
      <c r="C31" s="11" t="s">
        <v>1417</v>
      </c>
      <c r="D31" s="18">
        <v>1</v>
      </c>
      <c r="E31" s="18">
        <v>280697.19</v>
      </c>
      <c r="F31" s="18">
        <v>280697.19</v>
      </c>
      <c r="G31" s="18">
        <v>1</v>
      </c>
      <c r="H31" s="18">
        <v>280697.19</v>
      </c>
      <c r="I31" s="18">
        <v>280697.19</v>
      </c>
      <c r="J31" s="18">
        <v>1</v>
      </c>
      <c r="K31" s="18">
        <v>280697.19</v>
      </c>
      <c r="L31" s="18">
        <v>280697.19</v>
      </c>
    </row>
    <row r="32" ht="25" customHeight="1">
      <c r="A32" s="32" t="s">
        <v>1413</v>
      </c>
      <c r="B32" s="32"/>
      <c r="C32" s="32"/>
      <c r="D32" s="21" t="s">
        <v>50</v>
      </c>
      <c r="E32" s="21" t="s">
        <v>50</v>
      </c>
      <c r="F32" s="21">
        <f>SUM(F27:F31)</f>
      </c>
      <c r="G32" s="21" t="s">
        <v>50</v>
      </c>
      <c r="H32" s="21" t="s">
        <v>50</v>
      </c>
      <c r="I32" s="21">
        <f>SUM(I27:I31)</f>
      </c>
      <c r="J32" s="21" t="s">
        <v>50</v>
      </c>
      <c r="K32" s="21" t="s">
        <v>50</v>
      </c>
      <c r="L32" s="21">
        <f>SUM(L27:L31)</f>
      </c>
    </row>
    <row r="33" ht="15" customHeight="1">
</row>
    <row r="34" ht="25" customHeight="1">
      <c r="A34" s="6" t="s">
        <v>1418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ht="25" customHeight="1">
</row>
    <row r="36" ht="50" customHeight="1">
      <c r="A36" s="10" t="s">
        <v>263</v>
      </c>
      <c r="B36" s="10" t="s">
        <v>34</v>
      </c>
      <c r="C36" s="10" t="s">
        <v>1404</v>
      </c>
      <c r="D36" s="10" t="s">
        <v>372</v>
      </c>
      <c r="E36" s="10"/>
      <c r="F36" s="10"/>
      <c r="G36" s="10" t="s">
        <v>373</v>
      </c>
      <c r="H36" s="10"/>
      <c r="I36" s="10"/>
      <c r="J36" s="10" t="s">
        <v>374</v>
      </c>
      <c r="K36" s="10"/>
      <c r="L36" s="10"/>
    </row>
    <row r="37" ht="50" customHeight="1">
      <c r="A37" s="10"/>
      <c r="B37" s="10"/>
      <c r="C37" s="10"/>
      <c r="D37" s="10" t="s">
        <v>1405</v>
      </c>
      <c r="E37" s="10" t="s">
        <v>1406</v>
      </c>
      <c r="F37" s="10" t="s">
        <v>1407</v>
      </c>
      <c r="G37" s="10" t="s">
        <v>1405</v>
      </c>
      <c r="H37" s="10" t="s">
        <v>1406</v>
      </c>
      <c r="I37" s="10" t="s">
        <v>1408</v>
      </c>
      <c r="J37" s="10" t="s">
        <v>1405</v>
      </c>
      <c r="K37" s="10" t="s">
        <v>1406</v>
      </c>
      <c r="L37" s="10" t="s">
        <v>1409</v>
      </c>
    </row>
    <row r="38" ht="25" customHeight="1">
      <c r="A38" s="10" t="s">
        <v>268</v>
      </c>
      <c r="B38" s="10" t="s">
        <v>375</v>
      </c>
      <c r="C38" s="10" t="s">
        <v>376</v>
      </c>
      <c r="D38" s="10" t="s">
        <v>377</v>
      </c>
      <c r="E38" s="10" t="s">
        <v>378</v>
      </c>
      <c r="F38" s="10" t="s">
        <v>417</v>
      </c>
      <c r="G38" s="10" t="s">
        <v>418</v>
      </c>
      <c r="H38" s="10" t="s">
        <v>419</v>
      </c>
      <c r="I38" s="10" t="s">
        <v>420</v>
      </c>
      <c r="J38" s="10" t="s">
        <v>486</v>
      </c>
      <c r="K38" s="10" t="s">
        <v>487</v>
      </c>
      <c r="L38" s="10" t="s">
        <v>570</v>
      </c>
    </row>
    <row r="39">
      <c r="A39" s="10" t="s">
        <v>50</v>
      </c>
      <c r="B39" s="10" t="s">
        <v>50</v>
      </c>
      <c r="C39" s="10" t="s">
        <v>50</v>
      </c>
      <c r="D39" s="10" t="s">
        <v>50</v>
      </c>
      <c r="E39" s="10" t="s">
        <v>50</v>
      </c>
      <c r="F39" s="10" t="s">
        <v>50</v>
      </c>
      <c r="G39" s="10" t="s">
        <v>50</v>
      </c>
      <c r="H39" s="10" t="s">
        <v>50</v>
      </c>
      <c r="I39" s="10" t="s">
        <v>50</v>
      </c>
      <c r="J39" s="10" t="s">
        <v>50</v>
      </c>
      <c r="K39" s="10" t="s">
        <v>50</v>
      </c>
      <c r="L39" s="10" t="s">
        <v>50</v>
      </c>
    </row>
    <row r="40" ht="15" customHeight="1">
</row>
    <row r="41" ht="25" customHeight="1">
      <c r="A41" s="6" t="s">
        <v>1419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ht="15" customHeight="1">
</row>
    <row r="43" ht="25" customHeight="1">
      <c r="A43" s="6" t="s">
        <v>1420</v>
      </c>
      <c r="B43" s="6"/>
      <c r="C43" s="6"/>
      <c r="D43" s="6"/>
      <c r="E43" s="6"/>
      <c r="F43" s="6"/>
    </row>
    <row r="44" ht="25" customHeight="1">
</row>
    <row r="45" ht="50" customHeight="1">
      <c r="A45" s="10" t="s">
        <v>263</v>
      </c>
      <c r="B45" s="10" t="s">
        <v>34</v>
      </c>
      <c r="C45" s="10" t="s">
        <v>1404</v>
      </c>
      <c r="D45" s="10" t="s">
        <v>372</v>
      </c>
      <c r="E45" s="10" t="s">
        <v>373</v>
      </c>
      <c r="F45" s="10" t="s">
        <v>374</v>
      </c>
    </row>
    <row r="46" ht="50" customHeight="1">
      <c r="A46" s="10"/>
      <c r="B46" s="10"/>
      <c r="C46" s="10"/>
      <c r="D46" s="10" t="s">
        <v>1421</v>
      </c>
      <c r="E46" s="10" t="s">
        <v>1421</v>
      </c>
      <c r="F46" s="10" t="s">
        <v>1421</v>
      </c>
    </row>
    <row r="47" ht="25" customHeight="1">
      <c r="A47" s="10" t="s">
        <v>268</v>
      </c>
      <c r="B47" s="10" t="s">
        <v>375</v>
      </c>
      <c r="C47" s="10" t="s">
        <v>376</v>
      </c>
      <c r="D47" s="10" t="s">
        <v>377</v>
      </c>
      <c r="E47" s="10" t="s">
        <v>378</v>
      </c>
      <c r="F47" s="10" t="s">
        <v>417</v>
      </c>
    </row>
    <row r="48">
      <c r="A48" s="10" t="s">
        <v>50</v>
      </c>
      <c r="B48" s="10" t="s">
        <v>50</v>
      </c>
      <c r="C48" s="10" t="s">
        <v>50</v>
      </c>
      <c r="D48" s="10" t="s">
        <v>50</v>
      </c>
      <c r="E48" s="10" t="s">
        <v>50</v>
      </c>
      <c r="F48" s="10" t="s">
        <v>50</v>
      </c>
    </row>
    <row r="49" ht="15" customHeight="1">
</row>
    <row r="50" ht="25" customHeight="1">
      <c r="A50" s="6" t="s">
        <v>1422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5" customHeight="1">
</row>
    <row r="52" ht="25" customHeight="1">
      <c r="A52" s="6" t="s">
        <v>1423</v>
      </c>
      <c r="B52" s="6"/>
      <c r="C52" s="6"/>
      <c r="D52" s="6"/>
      <c r="E52" s="6"/>
      <c r="F52" s="6"/>
    </row>
    <row r="53" ht="25" customHeight="1">
</row>
    <row r="54" ht="50" customHeight="1">
      <c r="A54" s="10" t="s">
        <v>263</v>
      </c>
      <c r="B54" s="10" t="s">
        <v>34</v>
      </c>
      <c r="C54" s="10" t="s">
        <v>1404</v>
      </c>
      <c r="D54" s="10" t="s">
        <v>372</v>
      </c>
      <c r="E54" s="10" t="s">
        <v>373</v>
      </c>
      <c r="F54" s="10" t="s">
        <v>374</v>
      </c>
    </row>
    <row r="55" ht="50" customHeight="1">
      <c r="A55" s="10"/>
      <c r="B55" s="10"/>
      <c r="C55" s="10"/>
      <c r="D55" s="10" t="s">
        <v>1421</v>
      </c>
      <c r="E55" s="10" t="s">
        <v>1421</v>
      </c>
      <c r="F55" s="10" t="s">
        <v>1421</v>
      </c>
    </row>
    <row r="56" ht="25" customHeight="1">
      <c r="A56" s="10" t="s">
        <v>268</v>
      </c>
      <c r="B56" s="10" t="s">
        <v>375</v>
      </c>
      <c r="C56" s="10" t="s">
        <v>376</v>
      </c>
      <c r="D56" s="10" t="s">
        <v>377</v>
      </c>
      <c r="E56" s="10" t="s">
        <v>378</v>
      </c>
      <c r="F56" s="10" t="s">
        <v>417</v>
      </c>
    </row>
    <row r="57" ht="20" customHeight="1">
      <c r="A57" s="10" t="s">
        <v>268</v>
      </c>
      <c r="B57" s="10" t="s">
        <v>67</v>
      </c>
      <c r="C57" s="11" t="s">
        <v>1424</v>
      </c>
      <c r="D57" s="18">
        <v>33336</v>
      </c>
      <c r="E57" s="18">
        <v>0</v>
      </c>
      <c r="F57" s="18">
        <v>0</v>
      </c>
    </row>
    <row r="58" ht="20" customHeight="1">
      <c r="A58" s="10" t="s">
        <v>375</v>
      </c>
      <c r="B58" s="10" t="s">
        <v>67</v>
      </c>
      <c r="C58" s="11" t="s">
        <v>1425</v>
      </c>
      <c r="D58" s="18">
        <v>821253.739972515</v>
      </c>
      <c r="E58" s="18">
        <v>0</v>
      </c>
      <c r="F58" s="18">
        <v>0</v>
      </c>
    </row>
    <row r="59" ht="20" customHeight="1">
      <c r="A59" s="10" t="s">
        <v>376</v>
      </c>
      <c r="B59" s="10" t="s">
        <v>67</v>
      </c>
      <c r="C59" s="11" t="s">
        <v>1426</v>
      </c>
      <c r="D59" s="18">
        <v>1406160</v>
      </c>
      <c r="E59" s="18">
        <v>0</v>
      </c>
      <c r="F59" s="18">
        <v>0</v>
      </c>
    </row>
    <row r="60" ht="20" customHeight="1">
      <c r="A60" s="10" t="s">
        <v>377</v>
      </c>
      <c r="B60" s="10" t="s">
        <v>67</v>
      </c>
      <c r="C60" s="11" t="s">
        <v>1427</v>
      </c>
      <c r="D60" s="18">
        <v>1640283.4</v>
      </c>
      <c r="E60" s="18">
        <v>0</v>
      </c>
      <c r="F60" s="18">
        <v>0</v>
      </c>
    </row>
    <row r="61" ht="10" customHeight="1">
      <c r="A61" s="10" t="s">
        <v>378</v>
      </c>
      <c r="B61" s="10" t="s">
        <v>67</v>
      </c>
      <c r="C61" s="11" t="s">
        <v>1428</v>
      </c>
      <c r="D61" s="18">
        <v>750060</v>
      </c>
      <c r="E61" s="18">
        <v>0</v>
      </c>
      <c r="F61" s="18">
        <v>0</v>
      </c>
    </row>
    <row r="62" ht="10" customHeight="1">
      <c r="A62" s="10" t="s">
        <v>417</v>
      </c>
      <c r="B62" s="10" t="s">
        <v>67</v>
      </c>
      <c r="C62" s="11" t="s">
        <v>1429</v>
      </c>
      <c r="D62" s="18">
        <v>2800224</v>
      </c>
      <c r="E62" s="18">
        <v>0</v>
      </c>
      <c r="F62" s="18">
        <v>0</v>
      </c>
    </row>
    <row r="63" ht="20" customHeight="1">
      <c r="A63" s="10" t="s">
        <v>418</v>
      </c>
      <c r="B63" s="10" t="s">
        <v>67</v>
      </c>
      <c r="C63" s="11" t="s">
        <v>1430</v>
      </c>
      <c r="D63" s="18">
        <v>312480</v>
      </c>
      <c r="E63" s="18">
        <v>0</v>
      </c>
      <c r="F63" s="18">
        <v>0</v>
      </c>
    </row>
    <row r="64" ht="10" customHeight="1">
      <c r="A64" s="10" t="s">
        <v>419</v>
      </c>
      <c r="B64" s="10" t="s">
        <v>67</v>
      </c>
      <c r="C64" s="11" t="s">
        <v>1431</v>
      </c>
      <c r="D64" s="18">
        <v>16000</v>
      </c>
      <c r="E64" s="18">
        <v>0</v>
      </c>
      <c r="F64" s="18">
        <v>0</v>
      </c>
    </row>
    <row r="65" ht="25" customHeight="1">
      <c r="A65" s="32" t="s">
        <v>1413</v>
      </c>
      <c r="B65" s="32"/>
      <c r="C65" s="32"/>
      <c r="D65" s="21">
        <f>SUM(D57:D64)</f>
      </c>
      <c r="E65" s="21">
        <f>SUM(E57:E64)</f>
      </c>
      <c r="F65" s="21">
        <f>SUM(F57:F64)</f>
      </c>
    </row>
    <row r="66" ht="15" customHeight="1">
</row>
    <row r="67" ht="25" customHeight="1">
      <c r="A67" s="6" t="s">
        <v>1432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ht="15" customHeight="1">
</row>
    <row r="69" ht="25" customHeight="1">
      <c r="A69" s="6" t="s">
        <v>1433</v>
      </c>
      <c r="B69" s="6"/>
      <c r="C69" s="6"/>
      <c r="D69" s="6"/>
      <c r="E69" s="6"/>
      <c r="F69" s="6"/>
    </row>
    <row r="70" ht="25" customHeight="1">
</row>
    <row r="71" ht="50" customHeight="1">
      <c r="A71" s="10" t="s">
        <v>263</v>
      </c>
      <c r="B71" s="10" t="s">
        <v>34</v>
      </c>
      <c r="C71" s="10" t="s">
        <v>1404</v>
      </c>
      <c r="D71" s="10" t="s">
        <v>372</v>
      </c>
      <c r="E71" s="10" t="s">
        <v>373</v>
      </c>
      <c r="F71" s="10" t="s">
        <v>374</v>
      </c>
    </row>
    <row r="72" ht="50" customHeight="1">
      <c r="A72" s="10"/>
      <c r="B72" s="10"/>
      <c r="C72" s="10"/>
      <c r="D72" s="10" t="s">
        <v>1421</v>
      </c>
      <c r="E72" s="10" t="s">
        <v>1421</v>
      </c>
      <c r="F72" s="10" t="s">
        <v>1421</v>
      </c>
    </row>
    <row r="73" ht="25" customHeight="1">
      <c r="A73" s="10" t="s">
        <v>268</v>
      </c>
      <c r="B73" s="10" t="s">
        <v>375</v>
      </c>
      <c r="C73" s="10" t="s">
        <v>376</v>
      </c>
      <c r="D73" s="10" t="s">
        <v>377</v>
      </c>
      <c r="E73" s="10" t="s">
        <v>378</v>
      </c>
      <c r="F73" s="10" t="s">
        <v>417</v>
      </c>
    </row>
    <row r="74">
      <c r="A74" s="10" t="s">
        <v>50</v>
      </c>
      <c r="B74" s="10" t="s">
        <v>50</v>
      </c>
      <c r="C74" s="10" t="s">
        <v>50</v>
      </c>
      <c r="D74" s="10" t="s">
        <v>50</v>
      </c>
      <c r="E74" s="10" t="s">
        <v>50</v>
      </c>
      <c r="F74" s="10" t="s">
        <v>50</v>
      </c>
    </row>
    <row r="75" ht="15" customHeight="1">
</row>
    <row r="76" ht="25" customHeight="1">
      <c r="A76" s="6" t="s">
        <v>1434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ht="25" customHeight="1">
</row>
    <row r="78" ht="50" customHeight="1">
      <c r="A78" s="10" t="s">
        <v>263</v>
      </c>
      <c r="B78" s="10" t="s">
        <v>34</v>
      </c>
      <c r="C78" s="10" t="s">
        <v>1404</v>
      </c>
      <c r="D78" s="10" t="s">
        <v>372</v>
      </c>
      <c r="E78" s="10"/>
      <c r="F78" s="10"/>
      <c r="G78" s="10" t="s">
        <v>373</v>
      </c>
      <c r="H78" s="10"/>
      <c r="I78" s="10"/>
      <c r="J78" s="10" t="s">
        <v>374</v>
      </c>
      <c r="K78" s="10"/>
      <c r="L78" s="10"/>
    </row>
    <row r="79" ht="50" customHeight="1">
      <c r="A79" s="10"/>
      <c r="B79" s="10"/>
      <c r="C79" s="10"/>
      <c r="D79" s="10" t="s">
        <v>1435</v>
      </c>
      <c r="E79" s="10" t="s">
        <v>1436</v>
      </c>
      <c r="F79" s="10" t="s">
        <v>1437</v>
      </c>
      <c r="G79" s="10" t="s">
        <v>1435</v>
      </c>
      <c r="H79" s="10" t="s">
        <v>1436</v>
      </c>
      <c r="I79" s="10" t="s">
        <v>1438</v>
      </c>
      <c r="J79" s="10" t="s">
        <v>1435</v>
      </c>
      <c r="K79" s="10" t="s">
        <v>1436</v>
      </c>
      <c r="L79" s="10" t="s">
        <v>1439</v>
      </c>
    </row>
    <row r="80" ht="25" customHeight="1">
      <c r="A80" s="10" t="s">
        <v>268</v>
      </c>
      <c r="B80" s="10" t="s">
        <v>375</v>
      </c>
      <c r="C80" s="10" t="s">
        <v>376</v>
      </c>
      <c r="D80" s="10" t="s">
        <v>377</v>
      </c>
      <c r="E80" s="10" t="s">
        <v>378</v>
      </c>
      <c r="F80" s="10" t="s">
        <v>417</v>
      </c>
      <c r="G80" s="10" t="s">
        <v>418</v>
      </c>
      <c r="H80" s="10" t="s">
        <v>419</v>
      </c>
      <c r="I80" s="10" t="s">
        <v>420</v>
      </c>
      <c r="J80" s="10" t="s">
        <v>486</v>
      </c>
      <c r="K80" s="10" t="s">
        <v>487</v>
      </c>
      <c r="L80" s="10" t="s">
        <v>570</v>
      </c>
    </row>
    <row r="81" ht="25" customHeight="1">
      <c r="A81" s="10" t="s">
        <v>268</v>
      </c>
      <c r="B81" s="10" t="s">
        <v>1440</v>
      </c>
      <c r="C81" s="11" t="s">
        <v>1441</v>
      </c>
      <c r="D81" s="18">
        <v>1</v>
      </c>
      <c r="E81" s="18">
        <v>-2847.09</v>
      </c>
      <c r="F81" s="18">
        <v>-2847.09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</row>
    <row r="82" ht="25" customHeight="1">
      <c r="A82" s="32" t="s">
        <v>1413</v>
      </c>
      <c r="B82" s="32"/>
      <c r="C82" s="32"/>
      <c r="D82" s="21" t="s">
        <v>50</v>
      </c>
      <c r="E82" s="21" t="s">
        <v>50</v>
      </c>
      <c r="F82" s="21">
        <f>SUM(F81:F81)</f>
      </c>
      <c r="G82" s="21" t="s">
        <v>50</v>
      </c>
      <c r="H82" s="21" t="s">
        <v>50</v>
      </c>
      <c r="I82" s="21">
        <f>SUM(I81:I81)</f>
      </c>
      <c r="J82" s="21" t="s">
        <v>50</v>
      </c>
      <c r="K82" s="21" t="s">
        <v>50</v>
      </c>
      <c r="L82" s="21">
        <f>SUM(L81:L81)</f>
      </c>
    </row>
    <row r="83" ht="15" customHeight="1">
</row>
    <row r="84" ht="25" customHeight="1">
      <c r="A84" s="6" t="s">
        <v>1442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ht="25" customHeight="1">
</row>
    <row r="86" ht="50" customHeight="1">
      <c r="A86" s="10" t="s">
        <v>263</v>
      </c>
      <c r="B86" s="10" t="s">
        <v>34</v>
      </c>
      <c r="C86" s="10" t="s">
        <v>1404</v>
      </c>
      <c r="D86" s="10" t="s">
        <v>372</v>
      </c>
      <c r="E86" s="10"/>
      <c r="F86" s="10"/>
      <c r="G86" s="10" t="s">
        <v>373</v>
      </c>
      <c r="H86" s="10"/>
      <c r="I86" s="10"/>
      <c r="J86" s="10" t="s">
        <v>374</v>
      </c>
      <c r="K86" s="10"/>
      <c r="L86" s="10"/>
    </row>
    <row r="87" ht="50" customHeight="1">
      <c r="A87" s="10"/>
      <c r="B87" s="10"/>
      <c r="C87" s="10"/>
      <c r="D87" s="10" t="s">
        <v>1405</v>
      </c>
      <c r="E87" s="10" t="s">
        <v>1406</v>
      </c>
      <c r="F87" s="10" t="s">
        <v>1407</v>
      </c>
      <c r="G87" s="10" t="s">
        <v>1405</v>
      </c>
      <c r="H87" s="10" t="s">
        <v>1406</v>
      </c>
      <c r="I87" s="10" t="s">
        <v>1408</v>
      </c>
      <c r="J87" s="10" t="s">
        <v>1405</v>
      </c>
      <c r="K87" s="10" t="s">
        <v>1406</v>
      </c>
      <c r="L87" s="10" t="s">
        <v>1409</v>
      </c>
    </row>
    <row r="88" ht="25" customHeight="1">
      <c r="A88" s="10" t="s">
        <v>268</v>
      </c>
      <c r="B88" s="10" t="s">
        <v>375</v>
      </c>
      <c r="C88" s="10" t="s">
        <v>376</v>
      </c>
      <c r="D88" s="10" t="s">
        <v>377</v>
      </c>
      <c r="E88" s="10" t="s">
        <v>378</v>
      </c>
      <c r="F88" s="10" t="s">
        <v>417</v>
      </c>
      <c r="G88" s="10" t="s">
        <v>418</v>
      </c>
      <c r="H88" s="10" t="s">
        <v>419</v>
      </c>
      <c r="I88" s="10" t="s">
        <v>420</v>
      </c>
      <c r="J88" s="10" t="s">
        <v>486</v>
      </c>
      <c r="K88" s="10" t="s">
        <v>487</v>
      </c>
      <c r="L88" s="10" t="s">
        <v>570</v>
      </c>
    </row>
    <row r="89" ht="25" customHeight="1">
      <c r="A89" s="10" t="s">
        <v>268</v>
      </c>
      <c r="B89" s="10" t="s">
        <v>93</v>
      </c>
      <c r="C89" s="11" t="s">
        <v>1443</v>
      </c>
      <c r="D89" s="18">
        <v>1</v>
      </c>
      <c r="E89" s="18">
        <v>9500</v>
      </c>
      <c r="F89" s="18">
        <v>9500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ht="25" customHeight="1">
      <c r="A90" s="32" t="s">
        <v>1413</v>
      </c>
      <c r="B90" s="32"/>
      <c r="C90" s="32"/>
      <c r="D90" s="21" t="s">
        <v>50</v>
      </c>
      <c r="E90" s="21" t="s">
        <v>50</v>
      </c>
      <c r="F90" s="21">
        <f>SUM(F89:F89)</f>
      </c>
      <c r="G90" s="21" t="s">
        <v>50</v>
      </c>
      <c r="H90" s="21" t="s">
        <v>50</v>
      </c>
      <c r="I90" s="21">
        <f>SUM(I89:I89)</f>
      </c>
      <c r="J90" s="21" t="s">
        <v>50</v>
      </c>
      <c r="K90" s="21" t="s">
        <v>50</v>
      </c>
      <c r="L90" s="21">
        <f>SUM(L89:L89)</f>
      </c>
    </row>
    <row r="91" ht="15" customHeight="1">
</row>
    <row r="92" ht="25" customHeight="1">
      <c r="A92" s="6" t="s">
        <v>1444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ht="25" customHeight="1">
</row>
    <row r="94" ht="50" customHeight="1">
      <c r="A94" s="10" t="s">
        <v>263</v>
      </c>
      <c r="B94" s="10" t="s">
        <v>34</v>
      </c>
      <c r="C94" s="10" t="s">
        <v>1404</v>
      </c>
      <c r="D94" s="10" t="s">
        <v>372</v>
      </c>
      <c r="E94" s="10" t="s">
        <v>373</v>
      </c>
      <c r="F94" s="10" t="s">
        <v>374</v>
      </c>
    </row>
    <row r="95" ht="50" customHeight="1">
      <c r="A95" s="10"/>
      <c r="B95" s="10"/>
      <c r="C95" s="10"/>
      <c r="D95" s="10" t="s">
        <v>1421</v>
      </c>
      <c r="E95" s="10" t="s">
        <v>1421</v>
      </c>
      <c r="F95" s="10" t="s">
        <v>1421</v>
      </c>
    </row>
    <row r="96" ht="25" customHeight="1">
      <c r="A96" s="10" t="s">
        <v>268</v>
      </c>
      <c r="B96" s="10" t="s">
        <v>375</v>
      </c>
      <c r="C96" s="10" t="s">
        <v>376</v>
      </c>
      <c r="D96" s="10" t="s">
        <v>377</v>
      </c>
      <c r="E96" s="10" t="s">
        <v>378</v>
      </c>
      <c r="F96" s="10" t="s">
        <v>417</v>
      </c>
    </row>
    <row r="97">
      <c r="A97" s="10" t="s">
        <v>50</v>
      </c>
      <c r="B97" s="10" t="s">
        <v>50</v>
      </c>
      <c r="C97" s="10" t="s">
        <v>50</v>
      </c>
      <c r="D97" s="10" t="s">
        <v>50</v>
      </c>
      <c r="E97" s="10" t="s">
        <v>50</v>
      </c>
      <c r="F97" s="10" t="s">
        <v>50</v>
      </c>
    </row>
  </sheetData>
  <sheetProtection password="C2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C20"/>
    <mergeCell ref="A22:L22"/>
    <mergeCell ref="A24:A25"/>
    <mergeCell ref="B24:B25"/>
    <mergeCell ref="C24:C25"/>
    <mergeCell ref="D24:F24"/>
    <mergeCell ref="G24:I24"/>
    <mergeCell ref="J24:L24"/>
    <mergeCell ref="A32:C32"/>
    <mergeCell ref="A34:L34"/>
    <mergeCell ref="A36:A37"/>
    <mergeCell ref="B36:B37"/>
    <mergeCell ref="C36:C37"/>
    <mergeCell ref="D36:F36"/>
    <mergeCell ref="G36:I36"/>
    <mergeCell ref="J36:L36"/>
    <mergeCell ref="A41:M41"/>
    <mergeCell ref="A43:F43"/>
    <mergeCell ref="A45:A46"/>
    <mergeCell ref="B45:B46"/>
    <mergeCell ref="C45:C46"/>
    <mergeCell ref="A50:M50"/>
    <mergeCell ref="A52:F52"/>
    <mergeCell ref="A54:A55"/>
    <mergeCell ref="B54:B55"/>
    <mergeCell ref="C54:C55"/>
    <mergeCell ref="A65:C65"/>
    <mergeCell ref="A67:M67"/>
    <mergeCell ref="A69:F69"/>
    <mergeCell ref="A71:A72"/>
    <mergeCell ref="B71:B72"/>
    <mergeCell ref="C71:C72"/>
    <mergeCell ref="A76:L76"/>
    <mergeCell ref="A78:A79"/>
    <mergeCell ref="B78:B79"/>
    <mergeCell ref="C78:C79"/>
    <mergeCell ref="D78:F78"/>
    <mergeCell ref="G78:I78"/>
    <mergeCell ref="J78:L78"/>
    <mergeCell ref="A82:C82"/>
    <mergeCell ref="A84:L84"/>
    <mergeCell ref="A86:A87"/>
    <mergeCell ref="B86:B87"/>
    <mergeCell ref="C86:C87"/>
    <mergeCell ref="D86:F86"/>
    <mergeCell ref="G86:I86"/>
    <mergeCell ref="J86:L86"/>
    <mergeCell ref="A90:C90"/>
    <mergeCell ref="A92:L92"/>
    <mergeCell ref="A94:A95"/>
    <mergeCell ref="B94:B95"/>
    <mergeCell ref="C94:C95"/>
  </mergeCells>
  <phoneticPr fontId="0" type="noConversion"/>
  <pageMargins left="0.4" right="0.4" top="0.4" bottom="0.4" header="0.1" footer="0.1"/>
  <pageSetup paperSize="9" fitToHeight="0" orientation="landscape" verticalDpi="0" r:id="rId20"/>
  <headerFooter>
    <oddHeader>&amp;R&amp;R&amp;"Verdana,полужирный" &amp;12 &amp;K00-00923470._23.288791</oddHeader>
    <oddFooter>&amp;L&amp;L&amp;"Verdana,Полужирный"&amp;K000000&amp;L&amp;"Verdana,Полужирный"&amp;K00-014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4" t="s">
        <v>1445</v>
      </c>
      <c r="B1" s="24"/>
      <c r="C1" s="24"/>
      <c r="D1" s="24"/>
      <c r="E1" s="24"/>
      <c r="F1" s="24"/>
      <c r="G1" s="24"/>
      <c r="H1" s="24"/>
      <c r="I1" s="24"/>
    </row>
    <row r="2" ht="25" customHeight="1">
      <c r="A2" s="1" t="s">
        <v>1446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1447</v>
      </c>
      <c r="B4" s="12"/>
      <c r="C4" s="12"/>
      <c r="D4" s="12" t="s">
        <v>1448</v>
      </c>
      <c r="E4" s="12"/>
      <c r="F4" s="12"/>
      <c r="G4" s="12"/>
      <c r="H4" s="12"/>
      <c r="I4" s="12"/>
    </row>
    <row r="5" ht="20" customHeight="1">
      <c r="A5" s="10" t="s">
        <v>1449</v>
      </c>
      <c r="B5" s="10" t="s">
        <v>1450</v>
      </c>
      <c r="C5" s="10" t="s">
        <v>1451</v>
      </c>
      <c r="D5" s="10" t="s">
        <v>1452</v>
      </c>
      <c r="E5" s="10" t="s">
        <v>1453</v>
      </c>
      <c r="F5" s="10" t="s">
        <v>1454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1455</v>
      </c>
      <c r="G6" s="10" t="s">
        <v>1456</v>
      </c>
      <c r="H6" s="10" t="s">
        <v>1457</v>
      </c>
      <c r="I6" s="10" t="s">
        <v>1458</v>
      </c>
    </row>
    <row r="7">
      <c r="A7" s="10" t="s">
        <v>496</v>
      </c>
      <c r="B7" s="10" t="s">
        <v>375</v>
      </c>
      <c r="C7" s="11" t="s">
        <v>1459</v>
      </c>
      <c r="D7" s="11" t="s">
        <v>1460</v>
      </c>
      <c r="E7" s="10" t="s">
        <v>1461</v>
      </c>
      <c r="F7" s="18">
        <v>0</v>
      </c>
      <c r="G7" s="18">
        <v>305590.62</v>
      </c>
      <c r="H7" s="18">
        <v>305590.62</v>
      </c>
      <c r="I7" s="11" t="s">
        <v>1462</v>
      </c>
    </row>
    <row r="8">
      <c r="A8" s="10" t="s">
        <v>496</v>
      </c>
      <c r="B8" s="10" t="s">
        <v>375</v>
      </c>
      <c r="C8" s="11" t="s">
        <v>1459</v>
      </c>
      <c r="D8" s="11" t="s">
        <v>1460</v>
      </c>
      <c r="E8" s="10" t="s">
        <v>1463</v>
      </c>
      <c r="F8" s="18">
        <v>0</v>
      </c>
      <c r="G8" s="18">
        <v>0</v>
      </c>
      <c r="H8" s="18">
        <v>0</v>
      </c>
      <c r="I8" s="11" t="s">
        <v>1462</v>
      </c>
    </row>
    <row r="9">
      <c r="A9" s="10" t="s">
        <v>496</v>
      </c>
      <c r="B9" s="10" t="s">
        <v>375</v>
      </c>
      <c r="C9" s="11" t="s">
        <v>1459</v>
      </c>
      <c r="D9" s="11" t="s">
        <v>1460</v>
      </c>
      <c r="E9" s="10" t="s">
        <v>1464</v>
      </c>
      <c r="F9" s="18">
        <v>0</v>
      </c>
      <c r="G9" s="18">
        <v>0</v>
      </c>
      <c r="H9" s="18">
        <v>0</v>
      </c>
      <c r="I9" s="11" t="s">
        <v>1462</v>
      </c>
    </row>
    <row r="10">
      <c r="A10" s="10" t="s">
        <v>496</v>
      </c>
      <c r="B10" s="10" t="s">
        <v>375</v>
      </c>
      <c r="C10" s="11" t="s">
        <v>1465</v>
      </c>
      <c r="D10" s="11" t="s">
        <v>1460</v>
      </c>
      <c r="E10" s="10" t="s">
        <v>1461</v>
      </c>
      <c r="F10" s="18">
        <v>2272465.3</v>
      </c>
      <c r="G10" s="18">
        <v>2215531.91</v>
      </c>
      <c r="H10" s="18">
        <v>-56933.39</v>
      </c>
      <c r="I10" s="11" t="s">
        <v>1462</v>
      </c>
    </row>
    <row r="11">
      <c r="A11" s="10" t="s">
        <v>496</v>
      </c>
      <c r="B11" s="10" t="s">
        <v>375</v>
      </c>
      <c r="C11" s="11" t="s">
        <v>1465</v>
      </c>
      <c r="D11" s="11" t="s">
        <v>1460</v>
      </c>
      <c r="E11" s="10" t="s">
        <v>1463</v>
      </c>
      <c r="F11" s="18">
        <v>2271222.72</v>
      </c>
      <c r="G11" s="18">
        <v>2271222.72</v>
      </c>
      <c r="H11" s="18">
        <v>0</v>
      </c>
      <c r="I11" s="11" t="s">
        <v>1462</v>
      </c>
    </row>
    <row r="12">
      <c r="A12" s="10" t="s">
        <v>496</v>
      </c>
      <c r="B12" s="10" t="s">
        <v>375</v>
      </c>
      <c r="C12" s="11" t="s">
        <v>1465</v>
      </c>
      <c r="D12" s="11" t="s">
        <v>1460</v>
      </c>
      <c r="E12" s="10" t="s">
        <v>1464</v>
      </c>
      <c r="F12" s="18">
        <v>2271222.72</v>
      </c>
      <c r="G12" s="18">
        <v>2271222.72</v>
      </c>
      <c r="H12" s="18">
        <v>0</v>
      </c>
      <c r="I12" s="11" t="s">
        <v>1462</v>
      </c>
    </row>
    <row r="13">
      <c r="A13" s="10" t="s">
        <v>496</v>
      </c>
      <c r="B13" s="10" t="s">
        <v>375</v>
      </c>
      <c r="C13" s="11" t="s">
        <v>1466</v>
      </c>
      <c r="D13" s="11" t="s">
        <v>1460</v>
      </c>
      <c r="E13" s="10" t="s">
        <v>1461</v>
      </c>
      <c r="F13" s="18">
        <v>1175413.08</v>
      </c>
      <c r="G13" s="18">
        <v>1260561.26</v>
      </c>
      <c r="H13" s="18">
        <v>85148.18</v>
      </c>
      <c r="I13" s="11" t="s">
        <v>1462</v>
      </c>
    </row>
    <row r="14">
      <c r="A14" s="10" t="s">
        <v>496</v>
      </c>
      <c r="B14" s="10" t="s">
        <v>375</v>
      </c>
      <c r="C14" s="11" t="s">
        <v>1466</v>
      </c>
      <c r="D14" s="11" t="s">
        <v>1460</v>
      </c>
      <c r="E14" s="10" t="s">
        <v>1463</v>
      </c>
      <c r="F14" s="18">
        <v>1174770.37</v>
      </c>
      <c r="G14" s="18">
        <v>1174770.37</v>
      </c>
      <c r="H14" s="18">
        <v>0</v>
      </c>
      <c r="I14" s="11" t="s">
        <v>1462</v>
      </c>
    </row>
    <row r="15">
      <c r="A15" s="10" t="s">
        <v>496</v>
      </c>
      <c r="B15" s="10" t="s">
        <v>375</v>
      </c>
      <c r="C15" s="11" t="s">
        <v>1466</v>
      </c>
      <c r="D15" s="11" t="s">
        <v>1460</v>
      </c>
      <c r="E15" s="10" t="s">
        <v>1464</v>
      </c>
      <c r="F15" s="18">
        <v>1174770.37</v>
      </c>
      <c r="G15" s="18">
        <v>1174770.37</v>
      </c>
      <c r="H15" s="18">
        <v>0</v>
      </c>
      <c r="I15" s="11" t="s">
        <v>1462</v>
      </c>
    </row>
    <row r="16">
      <c r="A16" s="10" t="s">
        <v>496</v>
      </c>
      <c r="B16" s="10" t="s">
        <v>375</v>
      </c>
      <c r="C16" s="11" t="s">
        <v>1467</v>
      </c>
      <c r="D16" s="11" t="s">
        <v>1460</v>
      </c>
      <c r="E16" s="10" t="s">
        <v>1461</v>
      </c>
      <c r="F16" s="18">
        <v>3526239.9</v>
      </c>
      <c r="G16" s="18">
        <v>3552490.83</v>
      </c>
      <c r="H16" s="18">
        <v>26250.93</v>
      </c>
      <c r="I16" s="11" t="s">
        <v>1462</v>
      </c>
    </row>
    <row r="17">
      <c r="A17" s="10" t="s">
        <v>496</v>
      </c>
      <c r="B17" s="10" t="s">
        <v>375</v>
      </c>
      <c r="C17" s="11" t="s">
        <v>1467</v>
      </c>
      <c r="D17" s="11" t="s">
        <v>1460</v>
      </c>
      <c r="E17" s="10" t="s">
        <v>1463</v>
      </c>
      <c r="F17" s="18">
        <v>3524311.12</v>
      </c>
      <c r="G17" s="18">
        <v>3524311.12</v>
      </c>
      <c r="H17" s="18">
        <v>0</v>
      </c>
      <c r="I17" s="11" t="s">
        <v>1462</v>
      </c>
    </row>
    <row r="18">
      <c r="A18" s="10" t="s">
        <v>496</v>
      </c>
      <c r="B18" s="10" t="s">
        <v>375</v>
      </c>
      <c r="C18" s="11" t="s">
        <v>1467</v>
      </c>
      <c r="D18" s="11" t="s">
        <v>1460</v>
      </c>
      <c r="E18" s="10" t="s">
        <v>1464</v>
      </c>
      <c r="F18" s="18">
        <v>3524311.12</v>
      </c>
      <c r="G18" s="18">
        <v>3524311.12</v>
      </c>
      <c r="H18" s="18">
        <v>0</v>
      </c>
      <c r="I18" s="11" t="s">
        <v>1462</v>
      </c>
    </row>
    <row r="19">
      <c r="A19" s="10" t="s">
        <v>496</v>
      </c>
      <c r="B19" s="10" t="s">
        <v>375</v>
      </c>
      <c r="C19" s="11" t="s">
        <v>1468</v>
      </c>
      <c r="D19" s="11" t="s">
        <v>1460</v>
      </c>
      <c r="E19" s="10" t="s">
        <v>1461</v>
      </c>
      <c r="F19" s="18">
        <v>2507547.91</v>
      </c>
      <c r="G19" s="18">
        <v>2215531.91</v>
      </c>
      <c r="H19" s="18">
        <v>-292016</v>
      </c>
      <c r="I19" s="11" t="s">
        <v>1462</v>
      </c>
    </row>
    <row r="20">
      <c r="A20" s="10" t="s">
        <v>496</v>
      </c>
      <c r="B20" s="10" t="s">
        <v>375</v>
      </c>
      <c r="C20" s="11" t="s">
        <v>1468</v>
      </c>
      <c r="D20" s="11" t="s">
        <v>1460</v>
      </c>
      <c r="E20" s="10" t="s">
        <v>1463</v>
      </c>
      <c r="F20" s="18">
        <v>2506176.8</v>
      </c>
      <c r="G20" s="18">
        <v>2506176.8</v>
      </c>
      <c r="H20" s="18">
        <v>0</v>
      </c>
      <c r="I20" s="11" t="s">
        <v>1462</v>
      </c>
    </row>
    <row r="21">
      <c r="A21" s="10" t="s">
        <v>496</v>
      </c>
      <c r="B21" s="10" t="s">
        <v>375</v>
      </c>
      <c r="C21" s="11" t="s">
        <v>1468</v>
      </c>
      <c r="D21" s="11" t="s">
        <v>1460</v>
      </c>
      <c r="E21" s="10" t="s">
        <v>1464</v>
      </c>
      <c r="F21" s="18">
        <v>2506176.8</v>
      </c>
      <c r="G21" s="18">
        <v>2506176.8</v>
      </c>
      <c r="H21" s="18">
        <v>0</v>
      </c>
      <c r="I21" s="11" t="s">
        <v>1462</v>
      </c>
    </row>
    <row r="22">
      <c r="A22" s="10" t="s">
        <v>496</v>
      </c>
      <c r="B22" s="10" t="s">
        <v>375</v>
      </c>
      <c r="C22" s="11" t="s">
        <v>1469</v>
      </c>
      <c r="D22" s="11" t="s">
        <v>1460</v>
      </c>
      <c r="E22" s="10" t="s">
        <v>1461</v>
      </c>
      <c r="F22" s="18">
        <v>0</v>
      </c>
      <c r="G22" s="18">
        <v>343789.43</v>
      </c>
      <c r="H22" s="18">
        <v>343789.43</v>
      </c>
      <c r="I22" s="11" t="s">
        <v>1462</v>
      </c>
    </row>
    <row r="23">
      <c r="A23" s="10" t="s">
        <v>496</v>
      </c>
      <c r="B23" s="10" t="s">
        <v>375</v>
      </c>
      <c r="C23" s="11" t="s">
        <v>1469</v>
      </c>
      <c r="D23" s="11" t="s">
        <v>1460</v>
      </c>
      <c r="E23" s="10" t="s">
        <v>1463</v>
      </c>
      <c r="F23" s="18">
        <v>0</v>
      </c>
      <c r="G23" s="18">
        <v>0</v>
      </c>
      <c r="H23" s="18">
        <v>0</v>
      </c>
      <c r="I23" s="11" t="s">
        <v>1462</v>
      </c>
    </row>
    <row r="24">
      <c r="A24" s="10" t="s">
        <v>496</v>
      </c>
      <c r="B24" s="10" t="s">
        <v>375</v>
      </c>
      <c r="C24" s="11" t="s">
        <v>1469</v>
      </c>
      <c r="D24" s="11" t="s">
        <v>1460</v>
      </c>
      <c r="E24" s="10" t="s">
        <v>1464</v>
      </c>
      <c r="F24" s="18">
        <v>0</v>
      </c>
      <c r="G24" s="18">
        <v>0</v>
      </c>
      <c r="H24" s="18">
        <v>0</v>
      </c>
      <c r="I24" s="11" t="s">
        <v>1462</v>
      </c>
    </row>
    <row r="25">
      <c r="A25" s="10" t="s">
        <v>496</v>
      </c>
      <c r="B25" s="10" t="s">
        <v>375</v>
      </c>
      <c r="C25" s="11" t="s">
        <v>1470</v>
      </c>
      <c r="D25" s="11" t="s">
        <v>1460</v>
      </c>
      <c r="E25" s="10" t="s">
        <v>1461</v>
      </c>
      <c r="F25" s="18">
        <v>2350826.17</v>
      </c>
      <c r="G25" s="18">
        <v>2291929.56</v>
      </c>
      <c r="H25" s="18">
        <v>-58896.61</v>
      </c>
      <c r="I25" s="11" t="s">
        <v>1462</v>
      </c>
    </row>
    <row r="26">
      <c r="A26" s="10" t="s">
        <v>496</v>
      </c>
      <c r="B26" s="10" t="s">
        <v>375</v>
      </c>
      <c r="C26" s="11" t="s">
        <v>1470</v>
      </c>
      <c r="D26" s="11" t="s">
        <v>1460</v>
      </c>
      <c r="E26" s="10" t="s">
        <v>1463</v>
      </c>
      <c r="F26" s="18">
        <v>2349540.75</v>
      </c>
      <c r="G26" s="18">
        <v>2349540.75</v>
      </c>
      <c r="H26" s="18">
        <v>0</v>
      </c>
      <c r="I26" s="11" t="s">
        <v>1462</v>
      </c>
    </row>
    <row r="27">
      <c r="A27" s="10" t="s">
        <v>496</v>
      </c>
      <c r="B27" s="10" t="s">
        <v>375</v>
      </c>
      <c r="C27" s="11" t="s">
        <v>1470</v>
      </c>
      <c r="D27" s="11" t="s">
        <v>1460</v>
      </c>
      <c r="E27" s="10" t="s">
        <v>1464</v>
      </c>
      <c r="F27" s="18">
        <v>2349540.75</v>
      </c>
      <c r="G27" s="18">
        <v>2349540.75</v>
      </c>
      <c r="H27" s="18">
        <v>0</v>
      </c>
      <c r="I27" s="11" t="s">
        <v>1462</v>
      </c>
    </row>
    <row r="28">
      <c r="A28" s="10" t="s">
        <v>496</v>
      </c>
      <c r="B28" s="10" t="s">
        <v>375</v>
      </c>
      <c r="C28" s="11" t="s">
        <v>1471</v>
      </c>
      <c r="D28" s="11" t="s">
        <v>1460</v>
      </c>
      <c r="E28" s="10" t="s">
        <v>1461</v>
      </c>
      <c r="F28" s="18">
        <v>2938532.07</v>
      </c>
      <c r="G28" s="18">
        <v>2941309.61</v>
      </c>
      <c r="H28" s="18">
        <v>2777.54</v>
      </c>
      <c r="I28" s="11" t="s">
        <v>1462</v>
      </c>
    </row>
    <row r="29">
      <c r="A29" s="10" t="s">
        <v>496</v>
      </c>
      <c r="B29" s="10" t="s">
        <v>375</v>
      </c>
      <c r="C29" s="11" t="s">
        <v>1471</v>
      </c>
      <c r="D29" s="11" t="s">
        <v>1460</v>
      </c>
      <c r="E29" s="10" t="s">
        <v>1463</v>
      </c>
      <c r="F29" s="18">
        <v>2936925.94</v>
      </c>
      <c r="G29" s="18">
        <v>2936925.94</v>
      </c>
      <c r="H29" s="18">
        <v>0</v>
      </c>
      <c r="I29" s="11" t="s">
        <v>1462</v>
      </c>
    </row>
    <row r="30">
      <c r="A30" s="10" t="s">
        <v>496</v>
      </c>
      <c r="B30" s="10" t="s">
        <v>375</v>
      </c>
      <c r="C30" s="11" t="s">
        <v>1471</v>
      </c>
      <c r="D30" s="11" t="s">
        <v>1460</v>
      </c>
      <c r="E30" s="10" t="s">
        <v>1464</v>
      </c>
      <c r="F30" s="18">
        <v>2936925.94</v>
      </c>
      <c r="G30" s="18">
        <v>2936925.94</v>
      </c>
      <c r="H30" s="18">
        <v>0</v>
      </c>
      <c r="I30" s="11" t="s">
        <v>1462</v>
      </c>
    </row>
    <row r="31">
      <c r="A31" s="10" t="s">
        <v>496</v>
      </c>
      <c r="B31" s="10" t="s">
        <v>375</v>
      </c>
      <c r="C31" s="11" t="s">
        <v>1472</v>
      </c>
      <c r="D31" s="11" t="s">
        <v>1460</v>
      </c>
      <c r="E31" s="10" t="s">
        <v>1461</v>
      </c>
      <c r="F31" s="18">
        <v>979510.9</v>
      </c>
      <c r="G31" s="18">
        <v>954970.65</v>
      </c>
      <c r="H31" s="18">
        <v>-24540.25</v>
      </c>
      <c r="I31" s="11" t="s">
        <v>1462</v>
      </c>
    </row>
    <row r="32">
      <c r="A32" s="10" t="s">
        <v>496</v>
      </c>
      <c r="B32" s="10" t="s">
        <v>375</v>
      </c>
      <c r="C32" s="11" t="s">
        <v>1472</v>
      </c>
      <c r="D32" s="11" t="s">
        <v>1460</v>
      </c>
      <c r="E32" s="10" t="s">
        <v>1463</v>
      </c>
      <c r="F32" s="18">
        <v>978975.31</v>
      </c>
      <c r="G32" s="18">
        <v>978975.31</v>
      </c>
      <c r="H32" s="18">
        <v>0</v>
      </c>
      <c r="I32" s="11" t="s">
        <v>1462</v>
      </c>
    </row>
    <row r="33">
      <c r="A33" s="10" t="s">
        <v>496</v>
      </c>
      <c r="B33" s="10" t="s">
        <v>375</v>
      </c>
      <c r="C33" s="11" t="s">
        <v>1472</v>
      </c>
      <c r="D33" s="11" t="s">
        <v>1460</v>
      </c>
      <c r="E33" s="10" t="s">
        <v>1464</v>
      </c>
      <c r="F33" s="18">
        <v>978975.31</v>
      </c>
      <c r="G33" s="18">
        <v>978975.31</v>
      </c>
      <c r="H33" s="18">
        <v>0</v>
      </c>
      <c r="I33" s="11" t="s">
        <v>1462</v>
      </c>
    </row>
    <row r="34">
      <c r="A34" s="10" t="s">
        <v>496</v>
      </c>
      <c r="B34" s="10" t="s">
        <v>375</v>
      </c>
      <c r="C34" s="11" t="s">
        <v>1473</v>
      </c>
      <c r="D34" s="11" t="s">
        <v>1460</v>
      </c>
      <c r="E34" s="10" t="s">
        <v>1461</v>
      </c>
      <c r="F34" s="18">
        <v>3251976.2</v>
      </c>
      <c r="G34" s="18">
        <v>2979508.43</v>
      </c>
      <c r="H34" s="18">
        <v>-272467.77</v>
      </c>
      <c r="I34" s="11" t="s">
        <v>1462</v>
      </c>
    </row>
    <row r="35">
      <c r="A35" s="10" t="s">
        <v>496</v>
      </c>
      <c r="B35" s="10" t="s">
        <v>375</v>
      </c>
      <c r="C35" s="11" t="s">
        <v>1473</v>
      </c>
      <c r="D35" s="11" t="s">
        <v>1460</v>
      </c>
      <c r="E35" s="10" t="s">
        <v>1463</v>
      </c>
      <c r="F35" s="18">
        <v>3250198.04</v>
      </c>
      <c r="G35" s="18">
        <v>3250198.04</v>
      </c>
      <c r="H35" s="18">
        <v>0</v>
      </c>
      <c r="I35" s="11" t="s">
        <v>1462</v>
      </c>
    </row>
    <row r="36">
      <c r="A36" s="10" t="s">
        <v>496</v>
      </c>
      <c r="B36" s="10" t="s">
        <v>375</v>
      </c>
      <c r="C36" s="11" t="s">
        <v>1473</v>
      </c>
      <c r="D36" s="11" t="s">
        <v>1460</v>
      </c>
      <c r="E36" s="10" t="s">
        <v>1464</v>
      </c>
      <c r="F36" s="18">
        <v>3250198.04</v>
      </c>
      <c r="G36" s="18">
        <v>3250198.04</v>
      </c>
      <c r="H36" s="18">
        <v>0</v>
      </c>
      <c r="I36" s="11" t="s">
        <v>1462</v>
      </c>
    </row>
    <row r="37">
      <c r="A37" s="10" t="s">
        <v>496</v>
      </c>
      <c r="B37" s="10" t="s">
        <v>375</v>
      </c>
      <c r="C37" s="11" t="s">
        <v>1474</v>
      </c>
      <c r="D37" s="11" t="s">
        <v>1460</v>
      </c>
      <c r="E37" s="10" t="s">
        <v>1461</v>
      </c>
      <c r="F37" s="18">
        <v>744428.29</v>
      </c>
      <c r="G37" s="18">
        <v>725777.7</v>
      </c>
      <c r="H37" s="18">
        <v>-18650.59</v>
      </c>
      <c r="I37" s="11" t="s">
        <v>1462</v>
      </c>
    </row>
    <row r="38">
      <c r="A38" s="10" t="s">
        <v>496</v>
      </c>
      <c r="B38" s="10" t="s">
        <v>375</v>
      </c>
      <c r="C38" s="11" t="s">
        <v>1474</v>
      </c>
      <c r="D38" s="11" t="s">
        <v>1460</v>
      </c>
      <c r="E38" s="10" t="s">
        <v>1463</v>
      </c>
      <c r="F38" s="18">
        <v>744021.24</v>
      </c>
      <c r="G38" s="18">
        <v>744021.24</v>
      </c>
      <c r="H38" s="18">
        <v>0</v>
      </c>
      <c r="I38" s="11" t="s">
        <v>1462</v>
      </c>
    </row>
    <row r="39">
      <c r="A39" s="10" t="s">
        <v>496</v>
      </c>
      <c r="B39" s="10" t="s">
        <v>375</v>
      </c>
      <c r="C39" s="11" t="s">
        <v>1474</v>
      </c>
      <c r="D39" s="11" t="s">
        <v>1460</v>
      </c>
      <c r="E39" s="10" t="s">
        <v>1464</v>
      </c>
      <c r="F39" s="18">
        <v>744021.24</v>
      </c>
      <c r="G39" s="18">
        <v>744021.24</v>
      </c>
      <c r="H39" s="18">
        <v>0</v>
      </c>
      <c r="I39" s="11" t="s">
        <v>1462</v>
      </c>
    </row>
    <row r="40">
      <c r="A40" s="10" t="s">
        <v>664</v>
      </c>
      <c r="B40" s="10" t="s">
        <v>375</v>
      </c>
      <c r="C40" s="11" t="s">
        <v>1469</v>
      </c>
      <c r="D40" s="11" t="s">
        <v>1475</v>
      </c>
      <c r="E40" s="10" t="s">
        <v>1461</v>
      </c>
      <c r="F40" s="18">
        <v>0</v>
      </c>
      <c r="G40" s="18">
        <v>103824.41</v>
      </c>
      <c r="H40" s="18">
        <v>103824.41</v>
      </c>
      <c r="I40" s="11" t="s">
        <v>1462</v>
      </c>
    </row>
    <row r="41">
      <c r="A41" s="10" t="s">
        <v>664</v>
      </c>
      <c r="B41" s="10" t="s">
        <v>375</v>
      </c>
      <c r="C41" s="11" t="s">
        <v>1469</v>
      </c>
      <c r="D41" s="11" t="s">
        <v>1475</v>
      </c>
      <c r="E41" s="10" t="s">
        <v>1463</v>
      </c>
      <c r="F41" s="18">
        <v>0</v>
      </c>
      <c r="G41" s="18">
        <v>0</v>
      </c>
      <c r="H41" s="18">
        <v>0</v>
      </c>
      <c r="I41" s="11" t="s">
        <v>1462</v>
      </c>
    </row>
    <row r="42">
      <c r="A42" s="10" t="s">
        <v>664</v>
      </c>
      <c r="B42" s="10" t="s">
        <v>375</v>
      </c>
      <c r="C42" s="11" t="s">
        <v>1469</v>
      </c>
      <c r="D42" s="11" t="s">
        <v>1475</v>
      </c>
      <c r="E42" s="10" t="s">
        <v>1464</v>
      </c>
      <c r="F42" s="18">
        <v>0</v>
      </c>
      <c r="G42" s="18">
        <v>0</v>
      </c>
      <c r="H42" s="18">
        <v>0</v>
      </c>
      <c r="I42" s="11" t="s">
        <v>1462</v>
      </c>
    </row>
    <row r="43">
      <c r="A43" s="10" t="s">
        <v>664</v>
      </c>
      <c r="B43" s="10" t="s">
        <v>375</v>
      </c>
      <c r="C43" s="11" t="s">
        <v>1459</v>
      </c>
      <c r="D43" s="11" t="s">
        <v>1475</v>
      </c>
      <c r="E43" s="10" t="s">
        <v>1461</v>
      </c>
      <c r="F43" s="18">
        <v>0</v>
      </c>
      <c r="G43" s="18">
        <v>92288.36</v>
      </c>
      <c r="H43" s="18">
        <v>92288.36</v>
      </c>
      <c r="I43" s="11" t="s">
        <v>1462</v>
      </c>
    </row>
    <row r="44">
      <c r="A44" s="10" t="s">
        <v>664</v>
      </c>
      <c r="B44" s="10" t="s">
        <v>375</v>
      </c>
      <c r="C44" s="11" t="s">
        <v>1459</v>
      </c>
      <c r="D44" s="11" t="s">
        <v>1475</v>
      </c>
      <c r="E44" s="10" t="s">
        <v>1463</v>
      </c>
      <c r="F44" s="18">
        <v>0</v>
      </c>
      <c r="G44" s="18">
        <v>0</v>
      </c>
      <c r="H44" s="18">
        <v>0</v>
      </c>
      <c r="I44" s="11" t="s">
        <v>1462</v>
      </c>
    </row>
    <row r="45">
      <c r="A45" s="10" t="s">
        <v>664</v>
      </c>
      <c r="B45" s="10" t="s">
        <v>375</v>
      </c>
      <c r="C45" s="11" t="s">
        <v>1459</v>
      </c>
      <c r="D45" s="11" t="s">
        <v>1475</v>
      </c>
      <c r="E45" s="10" t="s">
        <v>1464</v>
      </c>
      <c r="F45" s="18">
        <v>0</v>
      </c>
      <c r="G45" s="18">
        <v>0</v>
      </c>
      <c r="H45" s="18">
        <v>0</v>
      </c>
      <c r="I45" s="11" t="s">
        <v>1462</v>
      </c>
    </row>
    <row r="46">
      <c r="A46" s="10" t="s">
        <v>664</v>
      </c>
      <c r="B46" s="10" t="s">
        <v>375</v>
      </c>
      <c r="C46" s="11" t="s">
        <v>1465</v>
      </c>
      <c r="D46" s="11" t="s">
        <v>1475</v>
      </c>
      <c r="E46" s="10" t="s">
        <v>1461</v>
      </c>
      <c r="F46" s="18">
        <v>689064.84</v>
      </c>
      <c r="G46" s="18">
        <v>669090.63</v>
      </c>
      <c r="H46" s="18">
        <v>-19974.21</v>
      </c>
      <c r="I46" s="11" t="s">
        <v>1462</v>
      </c>
    </row>
    <row r="47">
      <c r="A47" s="10" t="s">
        <v>664</v>
      </c>
      <c r="B47" s="10" t="s">
        <v>375</v>
      </c>
      <c r="C47" s="11" t="s">
        <v>1465</v>
      </c>
      <c r="D47" s="11" t="s">
        <v>1475</v>
      </c>
      <c r="E47" s="10" t="s">
        <v>1463</v>
      </c>
      <c r="F47" s="18">
        <v>685909.26</v>
      </c>
      <c r="G47" s="18">
        <v>685909.26</v>
      </c>
      <c r="H47" s="18">
        <v>0</v>
      </c>
      <c r="I47" s="11" t="s">
        <v>1462</v>
      </c>
    </row>
    <row r="48">
      <c r="A48" s="10" t="s">
        <v>664</v>
      </c>
      <c r="B48" s="10" t="s">
        <v>375</v>
      </c>
      <c r="C48" s="11" t="s">
        <v>1465</v>
      </c>
      <c r="D48" s="11" t="s">
        <v>1475</v>
      </c>
      <c r="E48" s="10" t="s">
        <v>1464</v>
      </c>
      <c r="F48" s="18">
        <v>685909.26</v>
      </c>
      <c r="G48" s="18">
        <v>685909.26</v>
      </c>
      <c r="H48" s="18">
        <v>0</v>
      </c>
      <c r="I48" s="11" t="s">
        <v>1462</v>
      </c>
    </row>
    <row r="49">
      <c r="A49" s="10" t="s">
        <v>664</v>
      </c>
      <c r="B49" s="10" t="s">
        <v>375</v>
      </c>
      <c r="C49" s="11" t="s">
        <v>1466</v>
      </c>
      <c r="D49" s="11" t="s">
        <v>1475</v>
      </c>
      <c r="E49" s="10" t="s">
        <v>1461</v>
      </c>
      <c r="F49" s="18">
        <v>356412.85</v>
      </c>
      <c r="G49" s="18">
        <v>380689.5</v>
      </c>
      <c r="H49" s="18">
        <v>24276.65</v>
      </c>
      <c r="I49" s="11" t="s">
        <v>1462</v>
      </c>
    </row>
    <row r="50">
      <c r="A50" s="10" t="s">
        <v>664</v>
      </c>
      <c r="B50" s="10" t="s">
        <v>375</v>
      </c>
      <c r="C50" s="11" t="s">
        <v>1466</v>
      </c>
      <c r="D50" s="11" t="s">
        <v>1475</v>
      </c>
      <c r="E50" s="10" t="s">
        <v>1463</v>
      </c>
      <c r="F50" s="18">
        <v>354780.65</v>
      </c>
      <c r="G50" s="18">
        <v>354780.65</v>
      </c>
      <c r="H50" s="18">
        <v>0</v>
      </c>
      <c r="I50" s="11" t="s">
        <v>1462</v>
      </c>
    </row>
    <row r="51">
      <c r="A51" s="10" t="s">
        <v>664</v>
      </c>
      <c r="B51" s="10" t="s">
        <v>375</v>
      </c>
      <c r="C51" s="11" t="s">
        <v>1466</v>
      </c>
      <c r="D51" s="11" t="s">
        <v>1475</v>
      </c>
      <c r="E51" s="10" t="s">
        <v>1464</v>
      </c>
      <c r="F51" s="18">
        <v>354780.65</v>
      </c>
      <c r="G51" s="18">
        <v>354780.65</v>
      </c>
      <c r="H51" s="18">
        <v>0</v>
      </c>
      <c r="I51" s="11" t="s">
        <v>1462</v>
      </c>
    </row>
    <row r="52">
      <c r="A52" s="10" t="s">
        <v>664</v>
      </c>
      <c r="B52" s="10" t="s">
        <v>375</v>
      </c>
      <c r="C52" s="11" t="s">
        <v>1467</v>
      </c>
      <c r="D52" s="11" t="s">
        <v>1475</v>
      </c>
      <c r="E52" s="10" t="s">
        <v>1461</v>
      </c>
      <c r="F52" s="18">
        <v>1069238.54</v>
      </c>
      <c r="G52" s="18">
        <v>1072852.22</v>
      </c>
      <c r="H52" s="18">
        <v>3613.68</v>
      </c>
      <c r="I52" s="11" t="s">
        <v>1462</v>
      </c>
    </row>
    <row r="53">
      <c r="A53" s="10" t="s">
        <v>664</v>
      </c>
      <c r="B53" s="10" t="s">
        <v>375</v>
      </c>
      <c r="C53" s="11" t="s">
        <v>1467</v>
      </c>
      <c r="D53" s="11" t="s">
        <v>1475</v>
      </c>
      <c r="E53" s="10" t="s">
        <v>1463</v>
      </c>
      <c r="F53" s="18">
        <v>1064341.96</v>
      </c>
      <c r="G53" s="18">
        <v>1064341.96</v>
      </c>
      <c r="H53" s="18">
        <v>0</v>
      </c>
      <c r="I53" s="11" t="s">
        <v>1462</v>
      </c>
    </row>
    <row r="54">
      <c r="A54" s="10" t="s">
        <v>664</v>
      </c>
      <c r="B54" s="10" t="s">
        <v>375</v>
      </c>
      <c r="C54" s="11" t="s">
        <v>1467</v>
      </c>
      <c r="D54" s="11" t="s">
        <v>1475</v>
      </c>
      <c r="E54" s="10" t="s">
        <v>1464</v>
      </c>
      <c r="F54" s="18">
        <v>1064341.96</v>
      </c>
      <c r="G54" s="18">
        <v>1064341.96</v>
      </c>
      <c r="H54" s="18">
        <v>0</v>
      </c>
      <c r="I54" s="11" t="s">
        <v>1462</v>
      </c>
    </row>
    <row r="55">
      <c r="A55" s="10" t="s">
        <v>664</v>
      </c>
      <c r="B55" s="10" t="s">
        <v>375</v>
      </c>
      <c r="C55" s="11" t="s">
        <v>1468</v>
      </c>
      <c r="D55" s="11" t="s">
        <v>1475</v>
      </c>
      <c r="E55" s="10" t="s">
        <v>1461</v>
      </c>
      <c r="F55" s="18">
        <v>760347.41</v>
      </c>
      <c r="G55" s="18">
        <v>669090.65</v>
      </c>
      <c r="H55" s="18">
        <v>-91256.76</v>
      </c>
      <c r="I55" s="11" t="s">
        <v>1462</v>
      </c>
    </row>
    <row r="56">
      <c r="A56" s="10" t="s">
        <v>664</v>
      </c>
      <c r="B56" s="10" t="s">
        <v>375</v>
      </c>
      <c r="C56" s="11" t="s">
        <v>1468</v>
      </c>
      <c r="D56" s="11" t="s">
        <v>1475</v>
      </c>
      <c r="E56" s="10" t="s">
        <v>1463</v>
      </c>
      <c r="F56" s="18">
        <v>756865.4</v>
      </c>
      <c r="G56" s="18">
        <v>756865.4</v>
      </c>
      <c r="H56" s="18">
        <v>0</v>
      </c>
      <c r="I56" s="11" t="s">
        <v>1462</v>
      </c>
    </row>
    <row r="57">
      <c r="A57" s="10" t="s">
        <v>664</v>
      </c>
      <c r="B57" s="10" t="s">
        <v>375</v>
      </c>
      <c r="C57" s="11" t="s">
        <v>1468</v>
      </c>
      <c r="D57" s="11" t="s">
        <v>1475</v>
      </c>
      <c r="E57" s="10" t="s">
        <v>1464</v>
      </c>
      <c r="F57" s="18">
        <v>756865.4</v>
      </c>
      <c r="G57" s="18">
        <v>756865.4</v>
      </c>
      <c r="H57" s="18">
        <v>0</v>
      </c>
      <c r="I57" s="11" t="s">
        <v>1462</v>
      </c>
    </row>
    <row r="58">
      <c r="A58" s="10" t="s">
        <v>664</v>
      </c>
      <c r="B58" s="10" t="s">
        <v>375</v>
      </c>
      <c r="C58" s="11" t="s">
        <v>1474</v>
      </c>
      <c r="D58" s="11" t="s">
        <v>1475</v>
      </c>
      <c r="E58" s="10" t="s">
        <v>1461</v>
      </c>
      <c r="F58" s="18">
        <v>225728.14</v>
      </c>
      <c r="G58" s="18">
        <v>219184.86</v>
      </c>
      <c r="H58" s="18">
        <v>-6543.28</v>
      </c>
      <c r="I58" s="11" t="s">
        <v>1462</v>
      </c>
    </row>
    <row r="59">
      <c r="A59" s="10" t="s">
        <v>664</v>
      </c>
      <c r="B59" s="10" t="s">
        <v>375</v>
      </c>
      <c r="C59" s="11" t="s">
        <v>1474</v>
      </c>
      <c r="D59" s="11" t="s">
        <v>1475</v>
      </c>
      <c r="E59" s="10" t="s">
        <v>1463</v>
      </c>
      <c r="F59" s="18">
        <v>224694.41</v>
      </c>
      <c r="G59" s="18">
        <v>224694.41</v>
      </c>
      <c r="H59" s="18">
        <v>0</v>
      </c>
      <c r="I59" s="11" t="s">
        <v>1462</v>
      </c>
    </row>
    <row r="60">
      <c r="A60" s="10" t="s">
        <v>664</v>
      </c>
      <c r="B60" s="10" t="s">
        <v>375</v>
      </c>
      <c r="C60" s="11" t="s">
        <v>1474</v>
      </c>
      <c r="D60" s="11" t="s">
        <v>1475</v>
      </c>
      <c r="E60" s="10" t="s">
        <v>1464</v>
      </c>
      <c r="F60" s="18">
        <v>224694.41</v>
      </c>
      <c r="G60" s="18">
        <v>224694.41</v>
      </c>
      <c r="H60" s="18">
        <v>0</v>
      </c>
      <c r="I60" s="11" t="s">
        <v>1462</v>
      </c>
    </row>
    <row r="61">
      <c r="A61" s="10" t="s">
        <v>664</v>
      </c>
      <c r="B61" s="10" t="s">
        <v>375</v>
      </c>
      <c r="C61" s="11" t="s">
        <v>1470</v>
      </c>
      <c r="D61" s="11" t="s">
        <v>1475</v>
      </c>
      <c r="E61" s="10" t="s">
        <v>1461</v>
      </c>
      <c r="F61" s="18">
        <v>712825.69</v>
      </c>
      <c r="G61" s="18">
        <v>692162.72</v>
      </c>
      <c r="H61" s="18">
        <v>-20662.97</v>
      </c>
      <c r="I61" s="11" t="s">
        <v>1462</v>
      </c>
    </row>
    <row r="62">
      <c r="A62" s="10" t="s">
        <v>664</v>
      </c>
      <c r="B62" s="10" t="s">
        <v>375</v>
      </c>
      <c r="C62" s="11" t="s">
        <v>1470</v>
      </c>
      <c r="D62" s="11" t="s">
        <v>1475</v>
      </c>
      <c r="E62" s="10" t="s">
        <v>1463</v>
      </c>
      <c r="F62" s="18">
        <v>709561.31</v>
      </c>
      <c r="G62" s="18">
        <v>709561.31</v>
      </c>
      <c r="H62" s="18">
        <v>0</v>
      </c>
      <c r="I62" s="11" t="s">
        <v>1462</v>
      </c>
    </row>
    <row r="63">
      <c r="A63" s="10" t="s">
        <v>664</v>
      </c>
      <c r="B63" s="10" t="s">
        <v>375</v>
      </c>
      <c r="C63" s="11" t="s">
        <v>1470</v>
      </c>
      <c r="D63" s="11" t="s">
        <v>1475</v>
      </c>
      <c r="E63" s="10" t="s">
        <v>1464</v>
      </c>
      <c r="F63" s="18">
        <v>709561.31</v>
      </c>
      <c r="G63" s="18">
        <v>709561.31</v>
      </c>
      <c r="H63" s="18">
        <v>0</v>
      </c>
      <c r="I63" s="11" t="s">
        <v>1462</v>
      </c>
    </row>
    <row r="64">
      <c r="A64" s="10" t="s">
        <v>664</v>
      </c>
      <c r="B64" s="10" t="s">
        <v>375</v>
      </c>
      <c r="C64" s="11" t="s">
        <v>1471</v>
      </c>
      <c r="D64" s="11" t="s">
        <v>1475</v>
      </c>
      <c r="E64" s="10" t="s">
        <v>1461</v>
      </c>
      <c r="F64" s="18">
        <v>891032.12</v>
      </c>
      <c r="G64" s="18">
        <v>888275.49</v>
      </c>
      <c r="H64" s="18">
        <v>-2756.63</v>
      </c>
      <c r="I64" s="11" t="s">
        <v>1462</v>
      </c>
    </row>
    <row r="65">
      <c r="A65" s="10" t="s">
        <v>664</v>
      </c>
      <c r="B65" s="10" t="s">
        <v>375</v>
      </c>
      <c r="C65" s="11" t="s">
        <v>1471</v>
      </c>
      <c r="D65" s="11" t="s">
        <v>1475</v>
      </c>
      <c r="E65" s="10" t="s">
        <v>1463</v>
      </c>
      <c r="F65" s="18">
        <v>886951.64</v>
      </c>
      <c r="G65" s="18">
        <v>886951.64</v>
      </c>
      <c r="H65" s="18">
        <v>0</v>
      </c>
      <c r="I65" s="11" t="s">
        <v>1462</v>
      </c>
    </row>
    <row r="66">
      <c r="A66" s="10" t="s">
        <v>664</v>
      </c>
      <c r="B66" s="10" t="s">
        <v>375</v>
      </c>
      <c r="C66" s="11" t="s">
        <v>1471</v>
      </c>
      <c r="D66" s="11" t="s">
        <v>1475</v>
      </c>
      <c r="E66" s="10" t="s">
        <v>1464</v>
      </c>
      <c r="F66" s="18">
        <v>886951.64</v>
      </c>
      <c r="G66" s="18">
        <v>886951.64</v>
      </c>
      <c r="H66" s="18">
        <v>0</v>
      </c>
      <c r="I66" s="11" t="s">
        <v>1462</v>
      </c>
    </row>
    <row r="67">
      <c r="A67" s="10" t="s">
        <v>664</v>
      </c>
      <c r="B67" s="10" t="s">
        <v>375</v>
      </c>
      <c r="C67" s="11" t="s">
        <v>1473</v>
      </c>
      <c r="D67" s="11" t="s">
        <v>1475</v>
      </c>
      <c r="E67" s="10" t="s">
        <v>1461</v>
      </c>
      <c r="F67" s="18">
        <v>986075.52</v>
      </c>
      <c r="G67" s="18">
        <v>899811.54</v>
      </c>
      <c r="H67" s="18">
        <v>-86263.98</v>
      </c>
      <c r="I67" s="11" t="s">
        <v>1462</v>
      </c>
    </row>
    <row r="68">
      <c r="A68" s="10" t="s">
        <v>664</v>
      </c>
      <c r="B68" s="10" t="s">
        <v>375</v>
      </c>
      <c r="C68" s="11" t="s">
        <v>1473</v>
      </c>
      <c r="D68" s="11" t="s">
        <v>1475</v>
      </c>
      <c r="E68" s="10" t="s">
        <v>1463</v>
      </c>
      <c r="F68" s="18">
        <v>981559.81</v>
      </c>
      <c r="G68" s="18">
        <v>981559.81</v>
      </c>
      <c r="H68" s="18">
        <v>0</v>
      </c>
      <c r="I68" s="11" t="s">
        <v>1462</v>
      </c>
    </row>
    <row r="69">
      <c r="A69" s="10" t="s">
        <v>664</v>
      </c>
      <c r="B69" s="10" t="s">
        <v>375</v>
      </c>
      <c r="C69" s="11" t="s">
        <v>1473</v>
      </c>
      <c r="D69" s="11" t="s">
        <v>1475</v>
      </c>
      <c r="E69" s="10" t="s">
        <v>1464</v>
      </c>
      <c r="F69" s="18">
        <v>981559.81</v>
      </c>
      <c r="G69" s="18">
        <v>981559.81</v>
      </c>
      <c r="H69" s="18">
        <v>0</v>
      </c>
      <c r="I69" s="11" t="s">
        <v>1462</v>
      </c>
    </row>
    <row r="70">
      <c r="A70" s="10" t="s">
        <v>664</v>
      </c>
      <c r="B70" s="10" t="s">
        <v>375</v>
      </c>
      <c r="C70" s="11" t="s">
        <v>1472</v>
      </c>
      <c r="D70" s="11" t="s">
        <v>1475</v>
      </c>
      <c r="E70" s="10" t="s">
        <v>1461</v>
      </c>
      <c r="F70" s="18">
        <v>297010.71</v>
      </c>
      <c r="G70" s="18">
        <v>288401.13</v>
      </c>
      <c r="H70" s="18">
        <v>-8609.58</v>
      </c>
      <c r="I70" s="11" t="s">
        <v>1462</v>
      </c>
    </row>
    <row r="71">
      <c r="A71" s="10" t="s">
        <v>664</v>
      </c>
      <c r="B71" s="10" t="s">
        <v>375</v>
      </c>
      <c r="C71" s="11" t="s">
        <v>1472</v>
      </c>
      <c r="D71" s="11" t="s">
        <v>1475</v>
      </c>
      <c r="E71" s="10" t="s">
        <v>1463</v>
      </c>
      <c r="F71" s="18">
        <v>295650.55</v>
      </c>
      <c r="G71" s="18">
        <v>295650.55</v>
      </c>
      <c r="H71" s="18">
        <v>0</v>
      </c>
      <c r="I71" s="11" t="s">
        <v>1462</v>
      </c>
    </row>
    <row r="72">
      <c r="A72" s="10" t="s">
        <v>664</v>
      </c>
      <c r="B72" s="10" t="s">
        <v>375</v>
      </c>
      <c r="C72" s="11" t="s">
        <v>1472</v>
      </c>
      <c r="D72" s="11" t="s">
        <v>1475</v>
      </c>
      <c r="E72" s="10" t="s">
        <v>1464</v>
      </c>
      <c r="F72" s="18">
        <v>295650.55</v>
      </c>
      <c r="G72" s="18">
        <v>295650.55</v>
      </c>
      <c r="H72" s="18">
        <v>0</v>
      </c>
      <c r="I72" s="11" t="s">
        <v>1462</v>
      </c>
    </row>
    <row r="73">
      <c r="A73" s="10" t="s">
        <v>680</v>
      </c>
      <c r="B73" s="10" t="s">
        <v>268</v>
      </c>
      <c r="C73" s="11" t="s">
        <v>1473</v>
      </c>
      <c r="D73" s="11" t="s">
        <v>1476</v>
      </c>
      <c r="E73" s="10" t="s">
        <v>1461</v>
      </c>
      <c r="F73" s="18">
        <v>9057.54</v>
      </c>
      <c r="G73" s="18">
        <v>6407.7</v>
      </c>
      <c r="H73" s="18">
        <v>-2649.84</v>
      </c>
      <c r="I73" s="11" t="s">
        <v>1462</v>
      </c>
    </row>
    <row r="74">
      <c r="A74" s="10" t="s">
        <v>680</v>
      </c>
      <c r="B74" s="10" t="s">
        <v>268</v>
      </c>
      <c r="C74" s="11" t="s">
        <v>1473</v>
      </c>
      <c r="D74" s="11" t="s">
        <v>1476</v>
      </c>
      <c r="E74" s="10" t="s">
        <v>1463</v>
      </c>
      <c r="F74" s="18">
        <v>9057.54</v>
      </c>
      <c r="G74" s="18">
        <v>9057.54</v>
      </c>
      <c r="H74" s="18">
        <v>0</v>
      </c>
      <c r="I74" s="11" t="s">
        <v>1462</v>
      </c>
    </row>
    <row r="75">
      <c r="A75" s="10" t="s">
        <v>680</v>
      </c>
      <c r="B75" s="10" t="s">
        <v>268</v>
      </c>
      <c r="C75" s="11" t="s">
        <v>1473</v>
      </c>
      <c r="D75" s="11" t="s">
        <v>1476</v>
      </c>
      <c r="E75" s="10" t="s">
        <v>1464</v>
      </c>
      <c r="F75" s="18">
        <v>9057.54</v>
      </c>
      <c r="G75" s="18">
        <v>9057.54</v>
      </c>
      <c r="H75" s="18">
        <v>0</v>
      </c>
      <c r="I75" s="11" t="s">
        <v>1462</v>
      </c>
    </row>
    <row r="76">
      <c r="A76" s="10" t="s">
        <v>680</v>
      </c>
      <c r="B76" s="10" t="s">
        <v>268</v>
      </c>
      <c r="C76" s="11" t="s">
        <v>1472</v>
      </c>
      <c r="D76" s="11" t="s">
        <v>1476</v>
      </c>
      <c r="E76" s="10" t="s">
        <v>1461</v>
      </c>
      <c r="F76" s="18">
        <v>2728.17</v>
      </c>
      <c r="G76" s="18">
        <v>2053.75</v>
      </c>
      <c r="H76" s="18">
        <v>-674.42</v>
      </c>
      <c r="I76" s="11" t="s">
        <v>1462</v>
      </c>
    </row>
    <row r="77">
      <c r="A77" s="10" t="s">
        <v>680</v>
      </c>
      <c r="B77" s="10" t="s">
        <v>268</v>
      </c>
      <c r="C77" s="11" t="s">
        <v>1472</v>
      </c>
      <c r="D77" s="11" t="s">
        <v>1476</v>
      </c>
      <c r="E77" s="10" t="s">
        <v>1463</v>
      </c>
      <c r="F77" s="18">
        <v>2728.17</v>
      </c>
      <c r="G77" s="18">
        <v>2728.17</v>
      </c>
      <c r="H77" s="18">
        <v>0</v>
      </c>
      <c r="I77" s="11" t="s">
        <v>1462</v>
      </c>
    </row>
    <row r="78">
      <c r="A78" s="10" t="s">
        <v>680</v>
      </c>
      <c r="B78" s="10" t="s">
        <v>268</v>
      </c>
      <c r="C78" s="11" t="s">
        <v>1472</v>
      </c>
      <c r="D78" s="11" t="s">
        <v>1476</v>
      </c>
      <c r="E78" s="10" t="s">
        <v>1464</v>
      </c>
      <c r="F78" s="18">
        <v>2728.17</v>
      </c>
      <c r="G78" s="18">
        <v>2728.17</v>
      </c>
      <c r="H78" s="18">
        <v>0</v>
      </c>
      <c r="I78" s="11" t="s">
        <v>1462</v>
      </c>
    </row>
    <row r="79">
      <c r="A79" s="10" t="s">
        <v>680</v>
      </c>
      <c r="B79" s="10" t="s">
        <v>268</v>
      </c>
      <c r="C79" s="11" t="s">
        <v>1471</v>
      </c>
      <c r="D79" s="11" t="s">
        <v>1476</v>
      </c>
      <c r="E79" s="10" t="s">
        <v>1461</v>
      </c>
      <c r="F79" s="18">
        <v>8184.52</v>
      </c>
      <c r="G79" s="18">
        <v>6325.55</v>
      </c>
      <c r="H79" s="18">
        <v>-1858.97</v>
      </c>
      <c r="I79" s="11" t="s">
        <v>1462</v>
      </c>
    </row>
    <row r="80">
      <c r="A80" s="10" t="s">
        <v>680</v>
      </c>
      <c r="B80" s="10" t="s">
        <v>268</v>
      </c>
      <c r="C80" s="11" t="s">
        <v>1471</v>
      </c>
      <c r="D80" s="11" t="s">
        <v>1476</v>
      </c>
      <c r="E80" s="10" t="s">
        <v>1463</v>
      </c>
      <c r="F80" s="18">
        <v>8184.52</v>
      </c>
      <c r="G80" s="18">
        <v>8184.52</v>
      </c>
      <c r="H80" s="18">
        <v>0</v>
      </c>
      <c r="I80" s="11" t="s">
        <v>1462</v>
      </c>
    </row>
    <row r="81">
      <c r="A81" s="10" t="s">
        <v>680</v>
      </c>
      <c r="B81" s="10" t="s">
        <v>268</v>
      </c>
      <c r="C81" s="11" t="s">
        <v>1471</v>
      </c>
      <c r="D81" s="11" t="s">
        <v>1476</v>
      </c>
      <c r="E81" s="10" t="s">
        <v>1464</v>
      </c>
      <c r="F81" s="18">
        <v>8184.52</v>
      </c>
      <c r="G81" s="18">
        <v>8184.52</v>
      </c>
      <c r="H81" s="18">
        <v>0</v>
      </c>
      <c r="I81" s="11" t="s">
        <v>1462</v>
      </c>
    </row>
    <row r="82">
      <c r="A82" s="10" t="s">
        <v>680</v>
      </c>
      <c r="B82" s="10" t="s">
        <v>268</v>
      </c>
      <c r="C82" s="11" t="s">
        <v>1470</v>
      </c>
      <c r="D82" s="11" t="s">
        <v>1476</v>
      </c>
      <c r="E82" s="10" t="s">
        <v>1461</v>
      </c>
      <c r="F82" s="18">
        <v>6547.62</v>
      </c>
      <c r="G82" s="18">
        <v>4929</v>
      </c>
      <c r="H82" s="18">
        <v>-1618.62</v>
      </c>
      <c r="I82" s="11" t="s">
        <v>1462</v>
      </c>
    </row>
    <row r="83">
      <c r="A83" s="10" t="s">
        <v>680</v>
      </c>
      <c r="B83" s="10" t="s">
        <v>268</v>
      </c>
      <c r="C83" s="11" t="s">
        <v>1470</v>
      </c>
      <c r="D83" s="11" t="s">
        <v>1476</v>
      </c>
      <c r="E83" s="10" t="s">
        <v>1463</v>
      </c>
      <c r="F83" s="18">
        <v>6547.62</v>
      </c>
      <c r="G83" s="18">
        <v>6547.62</v>
      </c>
      <c r="H83" s="18">
        <v>0</v>
      </c>
      <c r="I83" s="11" t="s">
        <v>1462</v>
      </c>
    </row>
    <row r="84">
      <c r="A84" s="10" t="s">
        <v>680</v>
      </c>
      <c r="B84" s="10" t="s">
        <v>268</v>
      </c>
      <c r="C84" s="11" t="s">
        <v>1470</v>
      </c>
      <c r="D84" s="11" t="s">
        <v>1476</v>
      </c>
      <c r="E84" s="10" t="s">
        <v>1464</v>
      </c>
      <c r="F84" s="18">
        <v>6547.62</v>
      </c>
      <c r="G84" s="18">
        <v>6547.62</v>
      </c>
      <c r="H84" s="18">
        <v>0</v>
      </c>
      <c r="I84" s="11" t="s">
        <v>1462</v>
      </c>
    </row>
    <row r="85">
      <c r="A85" s="10" t="s">
        <v>680</v>
      </c>
      <c r="B85" s="10" t="s">
        <v>268</v>
      </c>
      <c r="C85" s="11" t="s">
        <v>1474</v>
      </c>
      <c r="D85" s="11" t="s">
        <v>1476</v>
      </c>
      <c r="E85" s="10" t="s">
        <v>1461</v>
      </c>
      <c r="F85" s="18">
        <v>2073.41</v>
      </c>
      <c r="G85" s="18">
        <v>1560.85</v>
      </c>
      <c r="H85" s="18">
        <v>-512.56</v>
      </c>
      <c r="I85" s="11" t="s">
        <v>1462</v>
      </c>
    </row>
    <row r="86">
      <c r="A86" s="10" t="s">
        <v>680</v>
      </c>
      <c r="B86" s="10" t="s">
        <v>268</v>
      </c>
      <c r="C86" s="11" t="s">
        <v>1474</v>
      </c>
      <c r="D86" s="11" t="s">
        <v>1476</v>
      </c>
      <c r="E86" s="10" t="s">
        <v>1463</v>
      </c>
      <c r="F86" s="18">
        <v>2073.41</v>
      </c>
      <c r="G86" s="18">
        <v>2073.41</v>
      </c>
      <c r="H86" s="18">
        <v>0</v>
      </c>
      <c r="I86" s="11" t="s">
        <v>1462</v>
      </c>
    </row>
    <row r="87">
      <c r="A87" s="10" t="s">
        <v>680</v>
      </c>
      <c r="B87" s="10" t="s">
        <v>268</v>
      </c>
      <c r="C87" s="11" t="s">
        <v>1474</v>
      </c>
      <c r="D87" s="11" t="s">
        <v>1476</v>
      </c>
      <c r="E87" s="10" t="s">
        <v>1464</v>
      </c>
      <c r="F87" s="18">
        <v>2073.41</v>
      </c>
      <c r="G87" s="18">
        <v>2073.41</v>
      </c>
      <c r="H87" s="18">
        <v>0</v>
      </c>
      <c r="I87" s="11" t="s">
        <v>1462</v>
      </c>
    </row>
    <row r="88">
      <c r="A88" s="10" t="s">
        <v>680</v>
      </c>
      <c r="B88" s="10" t="s">
        <v>268</v>
      </c>
      <c r="C88" s="11" t="s">
        <v>1469</v>
      </c>
      <c r="D88" s="11" t="s">
        <v>1476</v>
      </c>
      <c r="E88" s="10" t="s">
        <v>1461</v>
      </c>
      <c r="F88" s="18">
        <v>0</v>
      </c>
      <c r="G88" s="18">
        <v>739.35</v>
      </c>
      <c r="H88" s="18">
        <v>739.35</v>
      </c>
      <c r="I88" s="11" t="s">
        <v>1462</v>
      </c>
    </row>
    <row r="89">
      <c r="A89" s="10" t="s">
        <v>680</v>
      </c>
      <c r="B89" s="10" t="s">
        <v>268</v>
      </c>
      <c r="C89" s="11" t="s">
        <v>1469</v>
      </c>
      <c r="D89" s="11" t="s">
        <v>1476</v>
      </c>
      <c r="E89" s="10" t="s">
        <v>1463</v>
      </c>
      <c r="F89" s="18">
        <v>0</v>
      </c>
      <c r="G89" s="18">
        <v>0</v>
      </c>
      <c r="H89" s="18">
        <v>0</v>
      </c>
      <c r="I89" s="11" t="s">
        <v>1462</v>
      </c>
    </row>
    <row r="90">
      <c r="A90" s="10" t="s">
        <v>680</v>
      </c>
      <c r="B90" s="10" t="s">
        <v>268</v>
      </c>
      <c r="C90" s="11" t="s">
        <v>1469</v>
      </c>
      <c r="D90" s="11" t="s">
        <v>1476</v>
      </c>
      <c r="E90" s="10" t="s">
        <v>1464</v>
      </c>
      <c r="F90" s="18">
        <v>0</v>
      </c>
      <c r="G90" s="18">
        <v>0</v>
      </c>
      <c r="H90" s="18">
        <v>0</v>
      </c>
      <c r="I90" s="11" t="s">
        <v>1462</v>
      </c>
    </row>
    <row r="91">
      <c r="A91" s="10" t="s">
        <v>680</v>
      </c>
      <c r="B91" s="10" t="s">
        <v>268</v>
      </c>
      <c r="C91" s="11" t="s">
        <v>1467</v>
      </c>
      <c r="D91" s="11" t="s">
        <v>1476</v>
      </c>
      <c r="E91" s="10" t="s">
        <v>1461</v>
      </c>
      <c r="F91" s="18">
        <v>9821.43</v>
      </c>
      <c r="G91" s="18">
        <v>7639.94</v>
      </c>
      <c r="H91" s="18">
        <v>-2181.49</v>
      </c>
      <c r="I91" s="11" t="s">
        <v>1462</v>
      </c>
    </row>
    <row r="92">
      <c r="A92" s="10" t="s">
        <v>680</v>
      </c>
      <c r="B92" s="10" t="s">
        <v>268</v>
      </c>
      <c r="C92" s="11" t="s">
        <v>1467</v>
      </c>
      <c r="D92" s="11" t="s">
        <v>1476</v>
      </c>
      <c r="E92" s="10" t="s">
        <v>1463</v>
      </c>
      <c r="F92" s="18">
        <v>9821.43</v>
      </c>
      <c r="G92" s="18">
        <v>9821.43</v>
      </c>
      <c r="H92" s="18">
        <v>0</v>
      </c>
      <c r="I92" s="11" t="s">
        <v>1462</v>
      </c>
    </row>
    <row r="93">
      <c r="A93" s="10" t="s">
        <v>680</v>
      </c>
      <c r="B93" s="10" t="s">
        <v>268</v>
      </c>
      <c r="C93" s="11" t="s">
        <v>1467</v>
      </c>
      <c r="D93" s="11" t="s">
        <v>1476</v>
      </c>
      <c r="E93" s="10" t="s">
        <v>1464</v>
      </c>
      <c r="F93" s="18">
        <v>9821.43</v>
      </c>
      <c r="G93" s="18">
        <v>9821.43</v>
      </c>
      <c r="H93" s="18">
        <v>0</v>
      </c>
      <c r="I93" s="11" t="s">
        <v>1462</v>
      </c>
    </row>
    <row r="94">
      <c r="A94" s="10" t="s">
        <v>680</v>
      </c>
      <c r="B94" s="10" t="s">
        <v>268</v>
      </c>
      <c r="C94" s="11" t="s">
        <v>1466</v>
      </c>
      <c r="D94" s="11" t="s">
        <v>1476</v>
      </c>
      <c r="E94" s="10" t="s">
        <v>1461</v>
      </c>
      <c r="F94" s="18">
        <v>3273.81</v>
      </c>
      <c r="G94" s="18">
        <v>2710.95</v>
      </c>
      <c r="H94" s="18">
        <v>-562.86</v>
      </c>
      <c r="I94" s="11" t="s">
        <v>1462</v>
      </c>
    </row>
    <row r="95">
      <c r="A95" s="10" t="s">
        <v>680</v>
      </c>
      <c r="B95" s="10" t="s">
        <v>268</v>
      </c>
      <c r="C95" s="11" t="s">
        <v>1466</v>
      </c>
      <c r="D95" s="11" t="s">
        <v>1476</v>
      </c>
      <c r="E95" s="10" t="s">
        <v>1463</v>
      </c>
      <c r="F95" s="18">
        <v>3273.81</v>
      </c>
      <c r="G95" s="18">
        <v>3273.81</v>
      </c>
      <c r="H95" s="18">
        <v>0</v>
      </c>
      <c r="I95" s="11" t="s">
        <v>1462</v>
      </c>
    </row>
    <row r="96">
      <c r="A96" s="10" t="s">
        <v>680</v>
      </c>
      <c r="B96" s="10" t="s">
        <v>268</v>
      </c>
      <c r="C96" s="11" t="s">
        <v>1466</v>
      </c>
      <c r="D96" s="11" t="s">
        <v>1476</v>
      </c>
      <c r="E96" s="10" t="s">
        <v>1464</v>
      </c>
      <c r="F96" s="18">
        <v>3273.81</v>
      </c>
      <c r="G96" s="18">
        <v>3273.81</v>
      </c>
      <c r="H96" s="18">
        <v>0</v>
      </c>
      <c r="I96" s="11" t="s">
        <v>1462</v>
      </c>
    </row>
    <row r="97">
      <c r="A97" s="10" t="s">
        <v>680</v>
      </c>
      <c r="B97" s="10" t="s">
        <v>268</v>
      </c>
      <c r="C97" s="11" t="s">
        <v>1465</v>
      </c>
      <c r="D97" s="11" t="s">
        <v>1476</v>
      </c>
      <c r="E97" s="10" t="s">
        <v>1461</v>
      </c>
      <c r="F97" s="18">
        <v>6329.37</v>
      </c>
      <c r="G97" s="18">
        <v>4764.7</v>
      </c>
      <c r="H97" s="18">
        <v>-1564.67</v>
      </c>
      <c r="I97" s="11" t="s">
        <v>1462</v>
      </c>
    </row>
    <row r="98">
      <c r="A98" s="10" t="s">
        <v>680</v>
      </c>
      <c r="B98" s="10" t="s">
        <v>268</v>
      </c>
      <c r="C98" s="11" t="s">
        <v>1465</v>
      </c>
      <c r="D98" s="11" t="s">
        <v>1476</v>
      </c>
      <c r="E98" s="10" t="s">
        <v>1463</v>
      </c>
      <c r="F98" s="18">
        <v>6329.37</v>
      </c>
      <c r="G98" s="18">
        <v>6329.37</v>
      </c>
      <c r="H98" s="18">
        <v>0</v>
      </c>
      <c r="I98" s="11" t="s">
        <v>1462</v>
      </c>
    </row>
    <row r="99">
      <c r="A99" s="10" t="s">
        <v>680</v>
      </c>
      <c r="B99" s="10" t="s">
        <v>268</v>
      </c>
      <c r="C99" s="11" t="s">
        <v>1465</v>
      </c>
      <c r="D99" s="11" t="s">
        <v>1476</v>
      </c>
      <c r="E99" s="10" t="s">
        <v>1464</v>
      </c>
      <c r="F99" s="18">
        <v>6329.37</v>
      </c>
      <c r="G99" s="18">
        <v>6329.37</v>
      </c>
      <c r="H99" s="18">
        <v>0</v>
      </c>
      <c r="I99" s="11" t="s">
        <v>1462</v>
      </c>
    </row>
    <row r="100">
      <c r="A100" s="10" t="s">
        <v>680</v>
      </c>
      <c r="B100" s="10" t="s">
        <v>268</v>
      </c>
      <c r="C100" s="11" t="s">
        <v>1459</v>
      </c>
      <c r="D100" s="11" t="s">
        <v>1476</v>
      </c>
      <c r="E100" s="10" t="s">
        <v>1461</v>
      </c>
      <c r="F100" s="18">
        <v>0</v>
      </c>
      <c r="G100" s="18">
        <v>657.18</v>
      </c>
      <c r="H100" s="18">
        <v>657.18</v>
      </c>
      <c r="I100" s="11" t="s">
        <v>1462</v>
      </c>
    </row>
    <row r="101">
      <c r="A101" s="10" t="s">
        <v>680</v>
      </c>
      <c r="B101" s="10" t="s">
        <v>268</v>
      </c>
      <c r="C101" s="11" t="s">
        <v>1459</v>
      </c>
      <c r="D101" s="11" t="s">
        <v>1476</v>
      </c>
      <c r="E101" s="10" t="s">
        <v>1463</v>
      </c>
      <c r="F101" s="18">
        <v>0</v>
      </c>
      <c r="G101" s="18">
        <v>0</v>
      </c>
      <c r="H101" s="18">
        <v>0</v>
      </c>
      <c r="I101" s="11" t="s">
        <v>1462</v>
      </c>
    </row>
    <row r="102">
      <c r="A102" s="10" t="s">
        <v>680</v>
      </c>
      <c r="B102" s="10" t="s">
        <v>268</v>
      </c>
      <c r="C102" s="11" t="s">
        <v>1459</v>
      </c>
      <c r="D102" s="11" t="s">
        <v>1476</v>
      </c>
      <c r="E102" s="10" t="s">
        <v>1464</v>
      </c>
      <c r="F102" s="18">
        <v>0</v>
      </c>
      <c r="G102" s="18">
        <v>0</v>
      </c>
      <c r="H102" s="18">
        <v>0</v>
      </c>
      <c r="I102" s="11" t="s">
        <v>1462</v>
      </c>
    </row>
    <row r="103">
      <c r="A103" s="10" t="s">
        <v>680</v>
      </c>
      <c r="B103" s="10" t="s">
        <v>268</v>
      </c>
      <c r="C103" s="11" t="s">
        <v>1468</v>
      </c>
      <c r="D103" s="11" t="s">
        <v>1476</v>
      </c>
      <c r="E103" s="10" t="s">
        <v>1461</v>
      </c>
      <c r="F103" s="18">
        <v>6984.13</v>
      </c>
      <c r="G103" s="18">
        <v>4764.7</v>
      </c>
      <c r="H103" s="18">
        <v>-2219.43</v>
      </c>
      <c r="I103" s="11" t="s">
        <v>1462</v>
      </c>
    </row>
    <row r="104">
      <c r="A104" s="10" t="s">
        <v>680</v>
      </c>
      <c r="B104" s="10" t="s">
        <v>268</v>
      </c>
      <c r="C104" s="11" t="s">
        <v>1468</v>
      </c>
      <c r="D104" s="11" t="s">
        <v>1476</v>
      </c>
      <c r="E104" s="10" t="s">
        <v>1463</v>
      </c>
      <c r="F104" s="18">
        <v>6984.13</v>
      </c>
      <c r="G104" s="18">
        <v>6984.13</v>
      </c>
      <c r="H104" s="18">
        <v>0</v>
      </c>
      <c r="I104" s="11" t="s">
        <v>1462</v>
      </c>
    </row>
    <row r="105">
      <c r="A105" s="10" t="s">
        <v>680</v>
      </c>
      <c r="B105" s="10" t="s">
        <v>268</v>
      </c>
      <c r="C105" s="11" t="s">
        <v>1468</v>
      </c>
      <c r="D105" s="11" t="s">
        <v>1476</v>
      </c>
      <c r="E105" s="10" t="s">
        <v>1464</v>
      </c>
      <c r="F105" s="18">
        <v>6984.13</v>
      </c>
      <c r="G105" s="18">
        <v>6984.13</v>
      </c>
      <c r="H105" s="18">
        <v>0</v>
      </c>
      <c r="I105" s="11" t="s">
        <v>1462</v>
      </c>
    </row>
    <row r="106">
      <c r="A106" s="10" t="s">
        <v>693</v>
      </c>
      <c r="B106" s="10" t="s">
        <v>268</v>
      </c>
      <c r="C106" s="11" t="s">
        <v>1472</v>
      </c>
      <c r="D106" s="11" t="s">
        <v>1477</v>
      </c>
      <c r="E106" s="10" t="s">
        <v>1461</v>
      </c>
      <c r="F106" s="18">
        <v>7440.48</v>
      </c>
      <c r="G106" s="18">
        <v>6473.48</v>
      </c>
      <c r="H106" s="18">
        <v>-967</v>
      </c>
      <c r="I106" s="11" t="s">
        <v>1462</v>
      </c>
    </row>
    <row r="107">
      <c r="A107" s="10" t="s">
        <v>693</v>
      </c>
      <c r="B107" s="10" t="s">
        <v>268</v>
      </c>
      <c r="C107" s="11" t="s">
        <v>1472</v>
      </c>
      <c r="D107" s="11" t="s">
        <v>1477</v>
      </c>
      <c r="E107" s="10" t="s">
        <v>1463</v>
      </c>
      <c r="F107" s="18">
        <v>7936.51</v>
      </c>
      <c r="G107" s="18">
        <v>7936.51</v>
      </c>
      <c r="H107" s="18">
        <v>0</v>
      </c>
      <c r="I107" s="11" t="s">
        <v>1462</v>
      </c>
    </row>
    <row r="108">
      <c r="A108" s="10" t="s">
        <v>693</v>
      </c>
      <c r="B108" s="10" t="s">
        <v>268</v>
      </c>
      <c r="C108" s="11" t="s">
        <v>1472</v>
      </c>
      <c r="D108" s="11" t="s">
        <v>1477</v>
      </c>
      <c r="E108" s="10" t="s">
        <v>1464</v>
      </c>
      <c r="F108" s="18">
        <v>7936.51</v>
      </c>
      <c r="G108" s="18">
        <v>7936.51</v>
      </c>
      <c r="H108" s="18">
        <v>0</v>
      </c>
      <c r="I108" s="11" t="s">
        <v>1462</v>
      </c>
    </row>
    <row r="109">
      <c r="A109" s="10" t="s">
        <v>693</v>
      </c>
      <c r="B109" s="10" t="s">
        <v>268</v>
      </c>
      <c r="C109" s="11" t="s">
        <v>1469</v>
      </c>
      <c r="D109" s="11" t="s">
        <v>1477</v>
      </c>
      <c r="E109" s="10" t="s">
        <v>1461</v>
      </c>
      <c r="F109" s="18">
        <v>0</v>
      </c>
      <c r="G109" s="18">
        <v>2330.45</v>
      </c>
      <c r="H109" s="18">
        <v>2330.45</v>
      </c>
      <c r="I109" s="11" t="s">
        <v>1462</v>
      </c>
    </row>
    <row r="110">
      <c r="A110" s="10" t="s">
        <v>693</v>
      </c>
      <c r="B110" s="10" t="s">
        <v>268</v>
      </c>
      <c r="C110" s="11" t="s">
        <v>1469</v>
      </c>
      <c r="D110" s="11" t="s">
        <v>1477</v>
      </c>
      <c r="E110" s="10" t="s">
        <v>1463</v>
      </c>
      <c r="F110" s="18">
        <v>0</v>
      </c>
      <c r="G110" s="18">
        <v>0</v>
      </c>
      <c r="H110" s="18">
        <v>0</v>
      </c>
      <c r="I110" s="11" t="s">
        <v>1462</v>
      </c>
    </row>
    <row r="111">
      <c r="A111" s="10" t="s">
        <v>693</v>
      </c>
      <c r="B111" s="10" t="s">
        <v>268</v>
      </c>
      <c r="C111" s="11" t="s">
        <v>1469</v>
      </c>
      <c r="D111" s="11" t="s">
        <v>1477</v>
      </c>
      <c r="E111" s="10" t="s">
        <v>1464</v>
      </c>
      <c r="F111" s="18">
        <v>0</v>
      </c>
      <c r="G111" s="18">
        <v>0</v>
      </c>
      <c r="H111" s="18">
        <v>0</v>
      </c>
      <c r="I111" s="11" t="s">
        <v>1462</v>
      </c>
    </row>
    <row r="112">
      <c r="A112" s="10" t="s">
        <v>693</v>
      </c>
      <c r="B112" s="10" t="s">
        <v>268</v>
      </c>
      <c r="C112" s="11" t="s">
        <v>1459</v>
      </c>
      <c r="D112" s="11" t="s">
        <v>1477</v>
      </c>
      <c r="E112" s="10" t="s">
        <v>1461</v>
      </c>
      <c r="F112" s="18">
        <v>0</v>
      </c>
      <c r="G112" s="18">
        <v>2071.51</v>
      </c>
      <c r="H112" s="18">
        <v>2071.51</v>
      </c>
      <c r="I112" s="11" t="s">
        <v>1462</v>
      </c>
    </row>
    <row r="113">
      <c r="A113" s="10" t="s">
        <v>693</v>
      </c>
      <c r="B113" s="10" t="s">
        <v>268</v>
      </c>
      <c r="C113" s="11" t="s">
        <v>1459</v>
      </c>
      <c r="D113" s="11" t="s">
        <v>1477</v>
      </c>
      <c r="E113" s="10" t="s">
        <v>1463</v>
      </c>
      <c r="F113" s="18">
        <v>0</v>
      </c>
      <c r="G113" s="18">
        <v>0</v>
      </c>
      <c r="H113" s="18">
        <v>0</v>
      </c>
      <c r="I113" s="11" t="s">
        <v>1462</v>
      </c>
    </row>
    <row r="114">
      <c r="A114" s="10" t="s">
        <v>693</v>
      </c>
      <c r="B114" s="10" t="s">
        <v>268</v>
      </c>
      <c r="C114" s="11" t="s">
        <v>1459</v>
      </c>
      <c r="D114" s="11" t="s">
        <v>1477</v>
      </c>
      <c r="E114" s="10" t="s">
        <v>1464</v>
      </c>
      <c r="F114" s="18">
        <v>0</v>
      </c>
      <c r="G114" s="18">
        <v>0</v>
      </c>
      <c r="H114" s="18">
        <v>0</v>
      </c>
      <c r="I114" s="11" t="s">
        <v>1462</v>
      </c>
    </row>
    <row r="115">
      <c r="A115" s="10" t="s">
        <v>693</v>
      </c>
      <c r="B115" s="10" t="s">
        <v>268</v>
      </c>
      <c r="C115" s="11" t="s">
        <v>1465</v>
      </c>
      <c r="D115" s="11" t="s">
        <v>1477</v>
      </c>
      <c r="E115" s="10" t="s">
        <v>1461</v>
      </c>
      <c r="F115" s="18">
        <v>17261.9</v>
      </c>
      <c r="G115" s="18">
        <v>15018.48</v>
      </c>
      <c r="H115" s="18">
        <v>-2243.42</v>
      </c>
      <c r="I115" s="11" t="s">
        <v>1462</v>
      </c>
    </row>
    <row r="116">
      <c r="A116" s="10" t="s">
        <v>693</v>
      </c>
      <c r="B116" s="10" t="s">
        <v>268</v>
      </c>
      <c r="C116" s="11" t="s">
        <v>1465</v>
      </c>
      <c r="D116" s="11" t="s">
        <v>1477</v>
      </c>
      <c r="E116" s="10" t="s">
        <v>1463</v>
      </c>
      <c r="F116" s="18">
        <v>18412.7</v>
      </c>
      <c r="G116" s="18">
        <v>18412.7</v>
      </c>
      <c r="H116" s="18">
        <v>0</v>
      </c>
      <c r="I116" s="11" t="s">
        <v>1462</v>
      </c>
    </row>
    <row r="117">
      <c r="A117" s="10" t="s">
        <v>693</v>
      </c>
      <c r="B117" s="10" t="s">
        <v>268</v>
      </c>
      <c r="C117" s="11" t="s">
        <v>1465</v>
      </c>
      <c r="D117" s="11" t="s">
        <v>1477</v>
      </c>
      <c r="E117" s="10" t="s">
        <v>1464</v>
      </c>
      <c r="F117" s="18">
        <v>18412.7</v>
      </c>
      <c r="G117" s="18">
        <v>18412.7</v>
      </c>
      <c r="H117" s="18">
        <v>0</v>
      </c>
      <c r="I117" s="11" t="s">
        <v>1462</v>
      </c>
    </row>
    <row r="118">
      <c r="A118" s="10" t="s">
        <v>693</v>
      </c>
      <c r="B118" s="10" t="s">
        <v>268</v>
      </c>
      <c r="C118" s="11" t="s">
        <v>1466</v>
      </c>
      <c r="D118" s="11" t="s">
        <v>1477</v>
      </c>
      <c r="E118" s="10" t="s">
        <v>1461</v>
      </c>
      <c r="F118" s="18">
        <v>8928.57</v>
      </c>
      <c r="G118" s="18">
        <v>8545</v>
      </c>
      <c r="H118" s="18">
        <v>-383.57</v>
      </c>
      <c r="I118" s="11" t="s">
        <v>1462</v>
      </c>
    </row>
    <row r="119">
      <c r="A119" s="10" t="s">
        <v>693</v>
      </c>
      <c r="B119" s="10" t="s">
        <v>268</v>
      </c>
      <c r="C119" s="11" t="s">
        <v>1466</v>
      </c>
      <c r="D119" s="11" t="s">
        <v>1477</v>
      </c>
      <c r="E119" s="10" t="s">
        <v>1463</v>
      </c>
      <c r="F119" s="18">
        <v>9523.81</v>
      </c>
      <c r="G119" s="18">
        <v>9523.81</v>
      </c>
      <c r="H119" s="18">
        <v>0</v>
      </c>
      <c r="I119" s="11" t="s">
        <v>1462</v>
      </c>
    </row>
    <row r="120">
      <c r="A120" s="10" t="s">
        <v>693</v>
      </c>
      <c r="B120" s="10" t="s">
        <v>268</v>
      </c>
      <c r="C120" s="11" t="s">
        <v>1466</v>
      </c>
      <c r="D120" s="11" t="s">
        <v>1477</v>
      </c>
      <c r="E120" s="10" t="s">
        <v>1464</v>
      </c>
      <c r="F120" s="18">
        <v>9523.81</v>
      </c>
      <c r="G120" s="18">
        <v>9523.81</v>
      </c>
      <c r="H120" s="18">
        <v>0</v>
      </c>
      <c r="I120" s="11" t="s">
        <v>1462</v>
      </c>
    </row>
    <row r="121">
      <c r="A121" s="10" t="s">
        <v>693</v>
      </c>
      <c r="B121" s="10" t="s">
        <v>268</v>
      </c>
      <c r="C121" s="11" t="s">
        <v>1467</v>
      </c>
      <c r="D121" s="11" t="s">
        <v>1477</v>
      </c>
      <c r="E121" s="10" t="s">
        <v>1461</v>
      </c>
      <c r="F121" s="18">
        <v>26785.71</v>
      </c>
      <c r="G121" s="18">
        <v>24081.35</v>
      </c>
      <c r="H121" s="18">
        <v>-2704.36</v>
      </c>
      <c r="I121" s="11" t="s">
        <v>1462</v>
      </c>
    </row>
    <row r="122">
      <c r="A122" s="10" t="s">
        <v>693</v>
      </c>
      <c r="B122" s="10" t="s">
        <v>268</v>
      </c>
      <c r="C122" s="11" t="s">
        <v>1467</v>
      </c>
      <c r="D122" s="11" t="s">
        <v>1477</v>
      </c>
      <c r="E122" s="10" t="s">
        <v>1463</v>
      </c>
      <c r="F122" s="18">
        <v>28571.43</v>
      </c>
      <c r="G122" s="18">
        <v>28571.43</v>
      </c>
      <c r="H122" s="18">
        <v>0</v>
      </c>
      <c r="I122" s="11" t="s">
        <v>1462</v>
      </c>
    </row>
    <row r="123">
      <c r="A123" s="10" t="s">
        <v>693</v>
      </c>
      <c r="B123" s="10" t="s">
        <v>268</v>
      </c>
      <c r="C123" s="11" t="s">
        <v>1467</v>
      </c>
      <c r="D123" s="11" t="s">
        <v>1477</v>
      </c>
      <c r="E123" s="10" t="s">
        <v>1464</v>
      </c>
      <c r="F123" s="18">
        <v>28571.43</v>
      </c>
      <c r="G123" s="18">
        <v>28571.43</v>
      </c>
      <c r="H123" s="18">
        <v>0</v>
      </c>
      <c r="I123" s="11" t="s">
        <v>1462</v>
      </c>
    </row>
    <row r="124">
      <c r="A124" s="10" t="s">
        <v>693</v>
      </c>
      <c r="B124" s="10" t="s">
        <v>268</v>
      </c>
      <c r="C124" s="11" t="s">
        <v>1468</v>
      </c>
      <c r="D124" s="11" t="s">
        <v>1477</v>
      </c>
      <c r="E124" s="10" t="s">
        <v>1461</v>
      </c>
      <c r="F124" s="18">
        <v>19047.62</v>
      </c>
      <c r="G124" s="18">
        <v>15018.48</v>
      </c>
      <c r="H124" s="18">
        <v>-4029.14</v>
      </c>
      <c r="I124" s="11" t="s">
        <v>1462</v>
      </c>
    </row>
    <row r="125">
      <c r="A125" s="10" t="s">
        <v>693</v>
      </c>
      <c r="B125" s="10" t="s">
        <v>268</v>
      </c>
      <c r="C125" s="11" t="s">
        <v>1468</v>
      </c>
      <c r="D125" s="11" t="s">
        <v>1477</v>
      </c>
      <c r="E125" s="10" t="s">
        <v>1463</v>
      </c>
      <c r="F125" s="18">
        <v>20317.46</v>
      </c>
      <c r="G125" s="18">
        <v>20317.46</v>
      </c>
      <c r="H125" s="18">
        <v>0</v>
      </c>
      <c r="I125" s="11" t="s">
        <v>1462</v>
      </c>
    </row>
    <row r="126">
      <c r="A126" s="10" t="s">
        <v>693</v>
      </c>
      <c r="B126" s="10" t="s">
        <v>268</v>
      </c>
      <c r="C126" s="11" t="s">
        <v>1468</v>
      </c>
      <c r="D126" s="11" t="s">
        <v>1477</v>
      </c>
      <c r="E126" s="10" t="s">
        <v>1464</v>
      </c>
      <c r="F126" s="18">
        <v>20317.46</v>
      </c>
      <c r="G126" s="18">
        <v>20317.46</v>
      </c>
      <c r="H126" s="18">
        <v>0</v>
      </c>
      <c r="I126" s="11" t="s">
        <v>1462</v>
      </c>
    </row>
    <row r="127">
      <c r="A127" s="10" t="s">
        <v>693</v>
      </c>
      <c r="B127" s="10" t="s">
        <v>268</v>
      </c>
      <c r="C127" s="11" t="s">
        <v>1474</v>
      </c>
      <c r="D127" s="11" t="s">
        <v>1477</v>
      </c>
      <c r="E127" s="10" t="s">
        <v>1461</v>
      </c>
      <c r="F127" s="18">
        <v>5654.76</v>
      </c>
      <c r="G127" s="18">
        <v>4919.85</v>
      </c>
      <c r="H127" s="18">
        <v>-734.91</v>
      </c>
      <c r="I127" s="11" t="s">
        <v>1462</v>
      </c>
    </row>
    <row r="128">
      <c r="A128" s="10" t="s">
        <v>693</v>
      </c>
      <c r="B128" s="10" t="s">
        <v>268</v>
      </c>
      <c r="C128" s="11" t="s">
        <v>1474</v>
      </c>
      <c r="D128" s="11" t="s">
        <v>1477</v>
      </c>
      <c r="E128" s="10" t="s">
        <v>1463</v>
      </c>
      <c r="F128" s="18">
        <v>6031.75</v>
      </c>
      <c r="G128" s="18">
        <v>6031.75</v>
      </c>
      <c r="H128" s="18">
        <v>0</v>
      </c>
      <c r="I128" s="11" t="s">
        <v>1462</v>
      </c>
    </row>
    <row r="129">
      <c r="A129" s="10" t="s">
        <v>693</v>
      </c>
      <c r="B129" s="10" t="s">
        <v>268</v>
      </c>
      <c r="C129" s="11" t="s">
        <v>1474</v>
      </c>
      <c r="D129" s="11" t="s">
        <v>1477</v>
      </c>
      <c r="E129" s="10" t="s">
        <v>1464</v>
      </c>
      <c r="F129" s="18">
        <v>6031.75</v>
      </c>
      <c r="G129" s="18">
        <v>6031.75</v>
      </c>
      <c r="H129" s="18">
        <v>0</v>
      </c>
      <c r="I129" s="11" t="s">
        <v>1462</v>
      </c>
    </row>
    <row r="130">
      <c r="A130" s="10" t="s">
        <v>693</v>
      </c>
      <c r="B130" s="10" t="s">
        <v>268</v>
      </c>
      <c r="C130" s="11" t="s">
        <v>1470</v>
      </c>
      <c r="D130" s="11" t="s">
        <v>1477</v>
      </c>
      <c r="E130" s="10" t="s">
        <v>1461</v>
      </c>
      <c r="F130" s="18">
        <v>17857.14</v>
      </c>
      <c r="G130" s="18">
        <v>15536.35</v>
      </c>
      <c r="H130" s="18">
        <v>-2320.79</v>
      </c>
      <c r="I130" s="11" t="s">
        <v>1462</v>
      </c>
    </row>
    <row r="131">
      <c r="A131" s="10" t="s">
        <v>693</v>
      </c>
      <c r="B131" s="10" t="s">
        <v>268</v>
      </c>
      <c r="C131" s="11" t="s">
        <v>1470</v>
      </c>
      <c r="D131" s="11" t="s">
        <v>1477</v>
      </c>
      <c r="E131" s="10" t="s">
        <v>1463</v>
      </c>
      <c r="F131" s="18">
        <v>19047.62</v>
      </c>
      <c r="G131" s="18">
        <v>19047.62</v>
      </c>
      <c r="H131" s="18">
        <v>0</v>
      </c>
      <c r="I131" s="11" t="s">
        <v>1462</v>
      </c>
    </row>
    <row r="132">
      <c r="A132" s="10" t="s">
        <v>693</v>
      </c>
      <c r="B132" s="10" t="s">
        <v>268</v>
      </c>
      <c r="C132" s="11" t="s">
        <v>1470</v>
      </c>
      <c r="D132" s="11" t="s">
        <v>1477</v>
      </c>
      <c r="E132" s="10" t="s">
        <v>1464</v>
      </c>
      <c r="F132" s="18">
        <v>19047.62</v>
      </c>
      <c r="G132" s="18">
        <v>19047.62</v>
      </c>
      <c r="H132" s="18">
        <v>0</v>
      </c>
      <c r="I132" s="11" t="s">
        <v>1462</v>
      </c>
    </row>
    <row r="133">
      <c r="A133" s="10" t="s">
        <v>693</v>
      </c>
      <c r="B133" s="10" t="s">
        <v>268</v>
      </c>
      <c r="C133" s="11" t="s">
        <v>1471</v>
      </c>
      <c r="D133" s="11" t="s">
        <v>1477</v>
      </c>
      <c r="E133" s="10" t="s">
        <v>1461</v>
      </c>
      <c r="F133" s="18">
        <v>22321.43</v>
      </c>
      <c r="G133" s="18">
        <v>19938.32</v>
      </c>
      <c r="H133" s="18">
        <v>-2383.11</v>
      </c>
      <c r="I133" s="11" t="s">
        <v>1462</v>
      </c>
    </row>
    <row r="134">
      <c r="A134" s="10" t="s">
        <v>693</v>
      </c>
      <c r="B134" s="10" t="s">
        <v>268</v>
      </c>
      <c r="C134" s="11" t="s">
        <v>1471</v>
      </c>
      <c r="D134" s="11" t="s">
        <v>1477</v>
      </c>
      <c r="E134" s="10" t="s">
        <v>1463</v>
      </c>
      <c r="F134" s="18">
        <v>23809.52</v>
      </c>
      <c r="G134" s="18">
        <v>23809.52</v>
      </c>
      <c r="H134" s="18">
        <v>0</v>
      </c>
      <c r="I134" s="11" t="s">
        <v>1462</v>
      </c>
    </row>
    <row r="135">
      <c r="A135" s="10" t="s">
        <v>693</v>
      </c>
      <c r="B135" s="10" t="s">
        <v>268</v>
      </c>
      <c r="C135" s="11" t="s">
        <v>1471</v>
      </c>
      <c r="D135" s="11" t="s">
        <v>1477</v>
      </c>
      <c r="E135" s="10" t="s">
        <v>1464</v>
      </c>
      <c r="F135" s="18">
        <v>23809.52</v>
      </c>
      <c r="G135" s="18">
        <v>23809.52</v>
      </c>
      <c r="H135" s="18">
        <v>0</v>
      </c>
      <c r="I135" s="11" t="s">
        <v>1462</v>
      </c>
    </row>
    <row r="136">
      <c r="A136" s="10" t="s">
        <v>693</v>
      </c>
      <c r="B136" s="10" t="s">
        <v>268</v>
      </c>
      <c r="C136" s="11" t="s">
        <v>1473</v>
      </c>
      <c r="D136" s="11" t="s">
        <v>1477</v>
      </c>
      <c r="E136" s="10" t="s">
        <v>1461</v>
      </c>
      <c r="F136" s="18">
        <v>24702.39</v>
      </c>
      <c r="G136" s="18">
        <v>20197.26</v>
      </c>
      <c r="H136" s="18">
        <v>-4505.13</v>
      </c>
      <c r="I136" s="11" t="s">
        <v>1462</v>
      </c>
    </row>
    <row r="137">
      <c r="A137" s="10" t="s">
        <v>693</v>
      </c>
      <c r="B137" s="10" t="s">
        <v>268</v>
      </c>
      <c r="C137" s="11" t="s">
        <v>1473</v>
      </c>
      <c r="D137" s="11" t="s">
        <v>1477</v>
      </c>
      <c r="E137" s="10" t="s">
        <v>1463</v>
      </c>
      <c r="F137" s="18">
        <v>26349.2</v>
      </c>
      <c r="G137" s="18">
        <v>26349.2</v>
      </c>
      <c r="H137" s="18">
        <v>0</v>
      </c>
      <c r="I137" s="11" t="s">
        <v>1462</v>
      </c>
    </row>
    <row r="138">
      <c r="A138" s="10" t="s">
        <v>693</v>
      </c>
      <c r="B138" s="10" t="s">
        <v>268</v>
      </c>
      <c r="C138" s="11" t="s">
        <v>1473</v>
      </c>
      <c r="D138" s="11" t="s">
        <v>1477</v>
      </c>
      <c r="E138" s="10" t="s">
        <v>1464</v>
      </c>
      <c r="F138" s="18">
        <v>26349.2</v>
      </c>
      <c r="G138" s="18">
        <v>26349.2</v>
      </c>
      <c r="H138" s="18">
        <v>0</v>
      </c>
      <c r="I138" s="11" t="s">
        <v>1462</v>
      </c>
    </row>
    <row r="139">
      <c r="A139" s="10" t="s">
        <v>693</v>
      </c>
      <c r="B139" s="10" t="s">
        <v>375</v>
      </c>
      <c r="C139" s="11" t="s">
        <v>1469</v>
      </c>
      <c r="D139" s="11" t="s">
        <v>1478</v>
      </c>
      <c r="E139" s="10" t="s">
        <v>1461</v>
      </c>
      <c r="F139" s="18">
        <v>0</v>
      </c>
      <c r="G139" s="18">
        <v>37274.67</v>
      </c>
      <c r="H139" s="18">
        <v>37274.67</v>
      </c>
      <c r="I139" s="11" t="s">
        <v>1462</v>
      </c>
    </row>
    <row r="140">
      <c r="A140" s="10" t="s">
        <v>693</v>
      </c>
      <c r="B140" s="10" t="s">
        <v>375</v>
      </c>
      <c r="C140" s="11" t="s">
        <v>1469</v>
      </c>
      <c r="D140" s="11" t="s">
        <v>1478</v>
      </c>
      <c r="E140" s="10" t="s">
        <v>1463</v>
      </c>
      <c r="F140" s="18">
        <v>0</v>
      </c>
      <c r="G140" s="18">
        <v>0</v>
      </c>
      <c r="H140" s="18">
        <v>0</v>
      </c>
      <c r="I140" s="11" t="s">
        <v>1462</v>
      </c>
    </row>
    <row r="141">
      <c r="A141" s="10" t="s">
        <v>693</v>
      </c>
      <c r="B141" s="10" t="s">
        <v>375</v>
      </c>
      <c r="C141" s="11" t="s">
        <v>1469</v>
      </c>
      <c r="D141" s="11" t="s">
        <v>1478</v>
      </c>
      <c r="E141" s="10" t="s">
        <v>1464</v>
      </c>
      <c r="F141" s="18">
        <v>0</v>
      </c>
      <c r="G141" s="18">
        <v>0</v>
      </c>
      <c r="H141" s="18">
        <v>0</v>
      </c>
      <c r="I141" s="11" t="s">
        <v>1462</v>
      </c>
    </row>
    <row r="142">
      <c r="A142" s="10" t="s">
        <v>693</v>
      </c>
      <c r="B142" s="10" t="s">
        <v>375</v>
      </c>
      <c r="C142" s="11" t="s">
        <v>1472</v>
      </c>
      <c r="D142" s="11" t="s">
        <v>1478</v>
      </c>
      <c r="E142" s="10" t="s">
        <v>1461</v>
      </c>
      <c r="F142" s="18">
        <v>118770.39</v>
      </c>
      <c r="G142" s="18">
        <v>103540.74</v>
      </c>
      <c r="H142" s="18">
        <v>-15229.65</v>
      </c>
      <c r="I142" s="11" t="s">
        <v>1462</v>
      </c>
    </row>
    <row r="143">
      <c r="A143" s="10" t="s">
        <v>693</v>
      </c>
      <c r="B143" s="10" t="s">
        <v>375</v>
      </c>
      <c r="C143" s="11" t="s">
        <v>1472</v>
      </c>
      <c r="D143" s="11" t="s">
        <v>1478</v>
      </c>
      <c r="E143" s="10" t="s">
        <v>1463</v>
      </c>
      <c r="F143" s="18">
        <v>119047.62</v>
      </c>
      <c r="G143" s="18">
        <v>119047.62</v>
      </c>
      <c r="H143" s="18">
        <v>0</v>
      </c>
      <c r="I143" s="11" t="s">
        <v>1462</v>
      </c>
    </row>
    <row r="144">
      <c r="A144" s="10" t="s">
        <v>693</v>
      </c>
      <c r="B144" s="10" t="s">
        <v>375</v>
      </c>
      <c r="C144" s="11" t="s">
        <v>1472</v>
      </c>
      <c r="D144" s="11" t="s">
        <v>1478</v>
      </c>
      <c r="E144" s="10" t="s">
        <v>1464</v>
      </c>
      <c r="F144" s="18">
        <v>119047.62</v>
      </c>
      <c r="G144" s="18">
        <v>119047.62</v>
      </c>
      <c r="H144" s="18">
        <v>0</v>
      </c>
      <c r="I144" s="11" t="s">
        <v>1462</v>
      </c>
    </row>
    <row r="145">
      <c r="A145" s="10" t="s">
        <v>693</v>
      </c>
      <c r="B145" s="10" t="s">
        <v>375</v>
      </c>
      <c r="C145" s="11" t="s">
        <v>1471</v>
      </c>
      <c r="D145" s="11" t="s">
        <v>1478</v>
      </c>
      <c r="E145" s="10" t="s">
        <v>1461</v>
      </c>
      <c r="F145" s="18">
        <v>356311.18</v>
      </c>
      <c r="G145" s="18">
        <v>318905.49</v>
      </c>
      <c r="H145" s="18">
        <v>-37405.69</v>
      </c>
      <c r="I145" s="11" t="s">
        <v>1462</v>
      </c>
    </row>
    <row r="146">
      <c r="A146" s="10" t="s">
        <v>693</v>
      </c>
      <c r="B146" s="10" t="s">
        <v>375</v>
      </c>
      <c r="C146" s="11" t="s">
        <v>1471</v>
      </c>
      <c r="D146" s="11" t="s">
        <v>1478</v>
      </c>
      <c r="E146" s="10" t="s">
        <v>1463</v>
      </c>
      <c r="F146" s="18">
        <v>357142.86</v>
      </c>
      <c r="G146" s="18">
        <v>357142.86</v>
      </c>
      <c r="H146" s="18">
        <v>0</v>
      </c>
      <c r="I146" s="11" t="s">
        <v>1462</v>
      </c>
    </row>
    <row r="147">
      <c r="A147" s="10" t="s">
        <v>693</v>
      </c>
      <c r="B147" s="10" t="s">
        <v>375</v>
      </c>
      <c r="C147" s="11" t="s">
        <v>1471</v>
      </c>
      <c r="D147" s="11" t="s">
        <v>1478</v>
      </c>
      <c r="E147" s="10" t="s">
        <v>1464</v>
      </c>
      <c r="F147" s="18">
        <v>357142.86</v>
      </c>
      <c r="G147" s="18">
        <v>357142.86</v>
      </c>
      <c r="H147" s="18">
        <v>0</v>
      </c>
      <c r="I147" s="11" t="s">
        <v>1462</v>
      </c>
    </row>
    <row r="148">
      <c r="A148" s="10" t="s">
        <v>693</v>
      </c>
      <c r="B148" s="10" t="s">
        <v>375</v>
      </c>
      <c r="C148" s="11" t="s">
        <v>1470</v>
      </c>
      <c r="D148" s="11" t="s">
        <v>1478</v>
      </c>
      <c r="E148" s="10" t="s">
        <v>1461</v>
      </c>
      <c r="F148" s="18">
        <v>285048.95</v>
      </c>
      <c r="G148" s="18">
        <v>248497.79</v>
      </c>
      <c r="H148" s="18">
        <v>-36551.16</v>
      </c>
      <c r="I148" s="11" t="s">
        <v>1462</v>
      </c>
    </row>
    <row r="149">
      <c r="A149" s="10" t="s">
        <v>693</v>
      </c>
      <c r="B149" s="10" t="s">
        <v>375</v>
      </c>
      <c r="C149" s="11" t="s">
        <v>1470</v>
      </c>
      <c r="D149" s="11" t="s">
        <v>1478</v>
      </c>
      <c r="E149" s="10" t="s">
        <v>1463</v>
      </c>
      <c r="F149" s="18">
        <v>285714.29</v>
      </c>
      <c r="G149" s="18">
        <v>285714.29</v>
      </c>
      <c r="H149" s="18">
        <v>0</v>
      </c>
      <c r="I149" s="11" t="s">
        <v>1462</v>
      </c>
    </row>
    <row r="150">
      <c r="A150" s="10" t="s">
        <v>693</v>
      </c>
      <c r="B150" s="10" t="s">
        <v>375</v>
      </c>
      <c r="C150" s="11" t="s">
        <v>1470</v>
      </c>
      <c r="D150" s="11" t="s">
        <v>1478</v>
      </c>
      <c r="E150" s="10" t="s">
        <v>1464</v>
      </c>
      <c r="F150" s="18">
        <v>285714.29</v>
      </c>
      <c r="G150" s="18">
        <v>285714.29</v>
      </c>
      <c r="H150" s="18">
        <v>0</v>
      </c>
      <c r="I150" s="11" t="s">
        <v>1462</v>
      </c>
    </row>
    <row r="151">
      <c r="A151" s="10" t="s">
        <v>693</v>
      </c>
      <c r="B151" s="10" t="s">
        <v>375</v>
      </c>
      <c r="C151" s="11" t="s">
        <v>1474</v>
      </c>
      <c r="D151" s="11" t="s">
        <v>1478</v>
      </c>
      <c r="E151" s="10" t="s">
        <v>1461</v>
      </c>
      <c r="F151" s="18">
        <v>90265.5</v>
      </c>
      <c r="G151" s="18">
        <v>78690.97</v>
      </c>
      <c r="H151" s="18">
        <v>-11574.53</v>
      </c>
      <c r="I151" s="11" t="s">
        <v>1462</v>
      </c>
    </row>
    <row r="152">
      <c r="A152" s="10" t="s">
        <v>693</v>
      </c>
      <c r="B152" s="10" t="s">
        <v>375</v>
      </c>
      <c r="C152" s="11" t="s">
        <v>1474</v>
      </c>
      <c r="D152" s="11" t="s">
        <v>1478</v>
      </c>
      <c r="E152" s="10" t="s">
        <v>1463</v>
      </c>
      <c r="F152" s="18">
        <v>90476.19</v>
      </c>
      <c r="G152" s="18">
        <v>90476.19</v>
      </c>
      <c r="H152" s="18">
        <v>0</v>
      </c>
      <c r="I152" s="11" t="s">
        <v>1462</v>
      </c>
    </row>
    <row r="153">
      <c r="A153" s="10" t="s">
        <v>693</v>
      </c>
      <c r="B153" s="10" t="s">
        <v>375</v>
      </c>
      <c r="C153" s="11" t="s">
        <v>1474</v>
      </c>
      <c r="D153" s="11" t="s">
        <v>1478</v>
      </c>
      <c r="E153" s="10" t="s">
        <v>1464</v>
      </c>
      <c r="F153" s="18">
        <v>90476.19</v>
      </c>
      <c r="G153" s="18">
        <v>90476.19</v>
      </c>
      <c r="H153" s="18">
        <v>0</v>
      </c>
      <c r="I153" s="11" t="s">
        <v>1462</v>
      </c>
    </row>
    <row r="154">
      <c r="A154" s="10" t="s">
        <v>693</v>
      </c>
      <c r="B154" s="10" t="s">
        <v>375</v>
      </c>
      <c r="C154" s="11" t="s">
        <v>1468</v>
      </c>
      <c r="D154" s="11" t="s">
        <v>1478</v>
      </c>
      <c r="E154" s="10" t="s">
        <v>1461</v>
      </c>
      <c r="F154" s="18">
        <v>304052.21</v>
      </c>
      <c r="G154" s="18">
        <v>240214.53</v>
      </c>
      <c r="H154" s="18">
        <v>-63837.68</v>
      </c>
      <c r="I154" s="11" t="s">
        <v>1462</v>
      </c>
    </row>
    <row r="155">
      <c r="A155" s="10" t="s">
        <v>693</v>
      </c>
      <c r="B155" s="10" t="s">
        <v>375</v>
      </c>
      <c r="C155" s="11" t="s">
        <v>1468</v>
      </c>
      <c r="D155" s="11" t="s">
        <v>1478</v>
      </c>
      <c r="E155" s="10" t="s">
        <v>1463</v>
      </c>
      <c r="F155" s="18">
        <v>304761.9</v>
      </c>
      <c r="G155" s="18">
        <v>304761.9</v>
      </c>
      <c r="H155" s="18">
        <v>0</v>
      </c>
      <c r="I155" s="11" t="s">
        <v>1462</v>
      </c>
    </row>
    <row r="156">
      <c r="A156" s="10" t="s">
        <v>693</v>
      </c>
      <c r="B156" s="10" t="s">
        <v>375</v>
      </c>
      <c r="C156" s="11" t="s">
        <v>1468</v>
      </c>
      <c r="D156" s="11" t="s">
        <v>1478</v>
      </c>
      <c r="E156" s="10" t="s">
        <v>1464</v>
      </c>
      <c r="F156" s="18">
        <v>304761.9</v>
      </c>
      <c r="G156" s="18">
        <v>304761.9</v>
      </c>
      <c r="H156" s="18">
        <v>0</v>
      </c>
      <c r="I156" s="11" t="s">
        <v>1462</v>
      </c>
    </row>
    <row r="157">
      <c r="A157" s="10" t="s">
        <v>693</v>
      </c>
      <c r="B157" s="10" t="s">
        <v>375</v>
      </c>
      <c r="C157" s="11" t="s">
        <v>1467</v>
      </c>
      <c r="D157" s="11" t="s">
        <v>1478</v>
      </c>
      <c r="E157" s="10" t="s">
        <v>1461</v>
      </c>
      <c r="F157" s="18">
        <v>427573.42</v>
      </c>
      <c r="G157" s="18">
        <v>385171.57</v>
      </c>
      <c r="H157" s="18">
        <v>-42401.85</v>
      </c>
      <c r="I157" s="11" t="s">
        <v>1462</v>
      </c>
    </row>
    <row r="158">
      <c r="A158" s="10" t="s">
        <v>693</v>
      </c>
      <c r="B158" s="10" t="s">
        <v>375</v>
      </c>
      <c r="C158" s="11" t="s">
        <v>1467</v>
      </c>
      <c r="D158" s="11" t="s">
        <v>1478</v>
      </c>
      <c r="E158" s="10" t="s">
        <v>1463</v>
      </c>
      <c r="F158" s="18">
        <v>428571.43</v>
      </c>
      <c r="G158" s="18">
        <v>428571.43</v>
      </c>
      <c r="H158" s="18">
        <v>0</v>
      </c>
      <c r="I158" s="11" t="s">
        <v>1462</v>
      </c>
    </row>
    <row r="159">
      <c r="A159" s="10" t="s">
        <v>693</v>
      </c>
      <c r="B159" s="10" t="s">
        <v>375</v>
      </c>
      <c r="C159" s="11" t="s">
        <v>1467</v>
      </c>
      <c r="D159" s="11" t="s">
        <v>1478</v>
      </c>
      <c r="E159" s="10" t="s">
        <v>1464</v>
      </c>
      <c r="F159" s="18">
        <v>428571.43</v>
      </c>
      <c r="G159" s="18">
        <v>428571.43</v>
      </c>
      <c r="H159" s="18">
        <v>0</v>
      </c>
      <c r="I159" s="11" t="s">
        <v>1462</v>
      </c>
    </row>
    <row r="160">
      <c r="A160" s="10" t="s">
        <v>693</v>
      </c>
      <c r="B160" s="10" t="s">
        <v>375</v>
      </c>
      <c r="C160" s="11" t="s">
        <v>1466</v>
      </c>
      <c r="D160" s="11" t="s">
        <v>1478</v>
      </c>
      <c r="E160" s="10" t="s">
        <v>1461</v>
      </c>
      <c r="F160" s="18">
        <v>142524.47</v>
      </c>
      <c r="G160" s="18">
        <v>136673.78</v>
      </c>
      <c r="H160" s="18">
        <v>-5850.69</v>
      </c>
      <c r="I160" s="11" t="s">
        <v>1462</v>
      </c>
    </row>
    <row r="161">
      <c r="A161" s="10" t="s">
        <v>693</v>
      </c>
      <c r="B161" s="10" t="s">
        <v>375</v>
      </c>
      <c r="C161" s="11" t="s">
        <v>1466</v>
      </c>
      <c r="D161" s="11" t="s">
        <v>1478</v>
      </c>
      <c r="E161" s="10" t="s">
        <v>1463</v>
      </c>
      <c r="F161" s="18">
        <v>142857.14</v>
      </c>
      <c r="G161" s="18">
        <v>142857.14</v>
      </c>
      <c r="H161" s="18">
        <v>0</v>
      </c>
      <c r="I161" s="11" t="s">
        <v>1462</v>
      </c>
    </row>
    <row r="162">
      <c r="A162" s="10" t="s">
        <v>693</v>
      </c>
      <c r="B162" s="10" t="s">
        <v>375</v>
      </c>
      <c r="C162" s="11" t="s">
        <v>1466</v>
      </c>
      <c r="D162" s="11" t="s">
        <v>1478</v>
      </c>
      <c r="E162" s="10" t="s">
        <v>1464</v>
      </c>
      <c r="F162" s="18">
        <v>142857.14</v>
      </c>
      <c r="G162" s="18">
        <v>142857.14</v>
      </c>
      <c r="H162" s="18">
        <v>0</v>
      </c>
      <c r="I162" s="11" t="s">
        <v>1462</v>
      </c>
    </row>
    <row r="163">
      <c r="A163" s="10" t="s">
        <v>693</v>
      </c>
      <c r="B163" s="10" t="s">
        <v>375</v>
      </c>
      <c r="C163" s="11" t="s">
        <v>1465</v>
      </c>
      <c r="D163" s="11" t="s">
        <v>1478</v>
      </c>
      <c r="E163" s="10" t="s">
        <v>1461</v>
      </c>
      <c r="F163" s="18">
        <v>275547.32</v>
      </c>
      <c r="G163" s="18">
        <v>240214.53</v>
      </c>
      <c r="H163" s="18">
        <v>-35332.79</v>
      </c>
      <c r="I163" s="11" t="s">
        <v>1462</v>
      </c>
    </row>
    <row r="164">
      <c r="A164" s="10" t="s">
        <v>693</v>
      </c>
      <c r="B164" s="10" t="s">
        <v>375</v>
      </c>
      <c r="C164" s="11" t="s">
        <v>1465</v>
      </c>
      <c r="D164" s="11" t="s">
        <v>1478</v>
      </c>
      <c r="E164" s="10" t="s">
        <v>1463</v>
      </c>
      <c r="F164" s="18">
        <v>276190.48</v>
      </c>
      <c r="G164" s="18">
        <v>276190.48</v>
      </c>
      <c r="H164" s="18">
        <v>0</v>
      </c>
      <c r="I164" s="11" t="s">
        <v>1462</v>
      </c>
    </row>
    <row r="165">
      <c r="A165" s="10" t="s">
        <v>693</v>
      </c>
      <c r="B165" s="10" t="s">
        <v>375</v>
      </c>
      <c r="C165" s="11" t="s">
        <v>1465</v>
      </c>
      <c r="D165" s="11" t="s">
        <v>1478</v>
      </c>
      <c r="E165" s="10" t="s">
        <v>1464</v>
      </c>
      <c r="F165" s="18">
        <v>276190.48</v>
      </c>
      <c r="G165" s="18">
        <v>276190.48</v>
      </c>
      <c r="H165" s="18">
        <v>0</v>
      </c>
      <c r="I165" s="11" t="s">
        <v>1462</v>
      </c>
    </row>
    <row r="166">
      <c r="A166" s="10" t="s">
        <v>693</v>
      </c>
      <c r="B166" s="10" t="s">
        <v>375</v>
      </c>
      <c r="C166" s="11" t="s">
        <v>1473</v>
      </c>
      <c r="D166" s="11" t="s">
        <v>1478</v>
      </c>
      <c r="E166" s="10" t="s">
        <v>1461</v>
      </c>
      <c r="F166" s="18">
        <v>394317.72</v>
      </c>
      <c r="G166" s="18">
        <v>323047.12</v>
      </c>
      <c r="H166" s="18">
        <v>-71270.6</v>
      </c>
      <c r="I166" s="11" t="s">
        <v>1462</v>
      </c>
    </row>
    <row r="167">
      <c r="A167" s="10" t="s">
        <v>693</v>
      </c>
      <c r="B167" s="10" t="s">
        <v>375</v>
      </c>
      <c r="C167" s="11" t="s">
        <v>1473</v>
      </c>
      <c r="D167" s="11" t="s">
        <v>1478</v>
      </c>
      <c r="E167" s="10" t="s">
        <v>1463</v>
      </c>
      <c r="F167" s="18">
        <v>395238.09</v>
      </c>
      <c r="G167" s="18">
        <v>395238.09</v>
      </c>
      <c r="H167" s="18">
        <v>0</v>
      </c>
      <c r="I167" s="11" t="s">
        <v>1462</v>
      </c>
    </row>
    <row r="168">
      <c r="A168" s="10" t="s">
        <v>693</v>
      </c>
      <c r="B168" s="10" t="s">
        <v>375</v>
      </c>
      <c r="C168" s="11" t="s">
        <v>1473</v>
      </c>
      <c r="D168" s="11" t="s">
        <v>1478</v>
      </c>
      <c r="E168" s="10" t="s">
        <v>1464</v>
      </c>
      <c r="F168" s="18">
        <v>395238.09</v>
      </c>
      <c r="G168" s="18">
        <v>395238.09</v>
      </c>
      <c r="H168" s="18">
        <v>0</v>
      </c>
      <c r="I168" s="11" t="s">
        <v>1462</v>
      </c>
    </row>
    <row r="169">
      <c r="A169" s="10" t="s">
        <v>693</v>
      </c>
      <c r="B169" s="10" t="s">
        <v>375</v>
      </c>
      <c r="C169" s="11" t="s">
        <v>1459</v>
      </c>
      <c r="D169" s="11" t="s">
        <v>1478</v>
      </c>
      <c r="E169" s="10" t="s">
        <v>1461</v>
      </c>
      <c r="F169" s="18">
        <v>0</v>
      </c>
      <c r="G169" s="18">
        <v>33133.03</v>
      </c>
      <c r="H169" s="18">
        <v>33133.03</v>
      </c>
      <c r="I169" s="11" t="s">
        <v>1462</v>
      </c>
    </row>
    <row r="170">
      <c r="A170" s="10" t="s">
        <v>693</v>
      </c>
      <c r="B170" s="10" t="s">
        <v>375</v>
      </c>
      <c r="C170" s="11" t="s">
        <v>1459</v>
      </c>
      <c r="D170" s="11" t="s">
        <v>1478</v>
      </c>
      <c r="E170" s="10" t="s">
        <v>1463</v>
      </c>
      <c r="F170" s="18">
        <v>0</v>
      </c>
      <c r="G170" s="18">
        <v>0</v>
      </c>
      <c r="H170" s="18">
        <v>0</v>
      </c>
      <c r="I170" s="11" t="s">
        <v>1462</v>
      </c>
    </row>
    <row r="171">
      <c r="A171" s="10" t="s">
        <v>693</v>
      </c>
      <c r="B171" s="10" t="s">
        <v>375</v>
      </c>
      <c r="C171" s="11" t="s">
        <v>1459</v>
      </c>
      <c r="D171" s="11" t="s">
        <v>1478</v>
      </c>
      <c r="E171" s="10" t="s">
        <v>1464</v>
      </c>
      <c r="F171" s="18">
        <v>0</v>
      </c>
      <c r="G171" s="18">
        <v>0</v>
      </c>
      <c r="H171" s="18">
        <v>0</v>
      </c>
      <c r="I171" s="11" t="s">
        <v>1462</v>
      </c>
    </row>
    <row r="172">
      <c r="A172" s="10" t="s">
        <v>717</v>
      </c>
      <c r="B172" s="10" t="s">
        <v>268</v>
      </c>
      <c r="C172" s="11" t="s">
        <v>1473</v>
      </c>
      <c r="D172" s="11" t="s">
        <v>1479</v>
      </c>
      <c r="E172" s="10" t="s">
        <v>1461</v>
      </c>
      <c r="F172" s="18">
        <v>102218.45</v>
      </c>
      <c r="G172" s="18">
        <v>91860.98</v>
      </c>
      <c r="H172" s="18">
        <v>-10357.47</v>
      </c>
      <c r="I172" s="11" t="s">
        <v>1462</v>
      </c>
    </row>
    <row r="173">
      <c r="A173" s="10" t="s">
        <v>717</v>
      </c>
      <c r="B173" s="10" t="s">
        <v>268</v>
      </c>
      <c r="C173" s="11" t="s">
        <v>1473</v>
      </c>
      <c r="D173" s="11" t="s">
        <v>1479</v>
      </c>
      <c r="E173" s="10" t="s">
        <v>1463</v>
      </c>
      <c r="F173" s="18">
        <v>98809.52</v>
      </c>
      <c r="G173" s="18">
        <v>98809.52</v>
      </c>
      <c r="H173" s="18">
        <v>0</v>
      </c>
      <c r="I173" s="11" t="s">
        <v>1462</v>
      </c>
    </row>
    <row r="174">
      <c r="A174" s="10" t="s">
        <v>717</v>
      </c>
      <c r="B174" s="10" t="s">
        <v>268</v>
      </c>
      <c r="C174" s="11" t="s">
        <v>1473</v>
      </c>
      <c r="D174" s="11" t="s">
        <v>1479</v>
      </c>
      <c r="E174" s="10" t="s">
        <v>1464</v>
      </c>
      <c r="F174" s="18">
        <v>98809.52</v>
      </c>
      <c r="G174" s="18">
        <v>98809.52</v>
      </c>
      <c r="H174" s="18">
        <v>0</v>
      </c>
      <c r="I174" s="11" t="s">
        <v>1462</v>
      </c>
    </row>
    <row r="175">
      <c r="A175" s="10" t="s">
        <v>717</v>
      </c>
      <c r="B175" s="10" t="s">
        <v>268</v>
      </c>
      <c r="C175" s="11" t="s">
        <v>1469</v>
      </c>
      <c r="D175" s="11" t="s">
        <v>1479</v>
      </c>
      <c r="E175" s="10" t="s">
        <v>1461</v>
      </c>
      <c r="F175" s="18">
        <v>0</v>
      </c>
      <c r="G175" s="18">
        <v>10599.34</v>
      </c>
      <c r="H175" s="18">
        <v>10599.34</v>
      </c>
      <c r="I175" s="11" t="s">
        <v>1462</v>
      </c>
    </row>
    <row r="176">
      <c r="A176" s="10" t="s">
        <v>717</v>
      </c>
      <c r="B176" s="10" t="s">
        <v>268</v>
      </c>
      <c r="C176" s="11" t="s">
        <v>1469</v>
      </c>
      <c r="D176" s="11" t="s">
        <v>1479</v>
      </c>
      <c r="E176" s="10" t="s">
        <v>1463</v>
      </c>
      <c r="F176" s="18">
        <v>0</v>
      </c>
      <c r="G176" s="18">
        <v>0</v>
      </c>
      <c r="H176" s="18">
        <v>0</v>
      </c>
      <c r="I176" s="11" t="s">
        <v>1462</v>
      </c>
    </row>
    <row r="177">
      <c r="A177" s="10" t="s">
        <v>717</v>
      </c>
      <c r="B177" s="10" t="s">
        <v>268</v>
      </c>
      <c r="C177" s="11" t="s">
        <v>1469</v>
      </c>
      <c r="D177" s="11" t="s">
        <v>1479</v>
      </c>
      <c r="E177" s="10" t="s">
        <v>1464</v>
      </c>
      <c r="F177" s="18">
        <v>0</v>
      </c>
      <c r="G177" s="18">
        <v>0</v>
      </c>
      <c r="H177" s="18">
        <v>0</v>
      </c>
      <c r="I177" s="11" t="s">
        <v>1462</v>
      </c>
    </row>
    <row r="178">
      <c r="A178" s="10" t="s">
        <v>717</v>
      </c>
      <c r="B178" s="10" t="s">
        <v>268</v>
      </c>
      <c r="C178" s="11" t="s">
        <v>1459</v>
      </c>
      <c r="D178" s="11" t="s">
        <v>1479</v>
      </c>
      <c r="E178" s="10" t="s">
        <v>1461</v>
      </c>
      <c r="F178" s="18">
        <v>0</v>
      </c>
      <c r="G178" s="18">
        <v>9421.64</v>
      </c>
      <c r="H178" s="18">
        <v>9421.64</v>
      </c>
      <c r="I178" s="11" t="s">
        <v>1462</v>
      </c>
    </row>
    <row r="179">
      <c r="A179" s="10" t="s">
        <v>717</v>
      </c>
      <c r="B179" s="10" t="s">
        <v>268</v>
      </c>
      <c r="C179" s="11" t="s">
        <v>1459</v>
      </c>
      <c r="D179" s="11" t="s">
        <v>1479</v>
      </c>
      <c r="E179" s="10" t="s">
        <v>1463</v>
      </c>
      <c r="F179" s="18">
        <v>0</v>
      </c>
      <c r="G179" s="18">
        <v>0</v>
      </c>
      <c r="H179" s="18">
        <v>0</v>
      </c>
      <c r="I179" s="11" t="s">
        <v>1462</v>
      </c>
    </row>
    <row r="180">
      <c r="A180" s="10" t="s">
        <v>717</v>
      </c>
      <c r="B180" s="10" t="s">
        <v>268</v>
      </c>
      <c r="C180" s="11" t="s">
        <v>1459</v>
      </c>
      <c r="D180" s="11" t="s">
        <v>1479</v>
      </c>
      <c r="E180" s="10" t="s">
        <v>1464</v>
      </c>
      <c r="F180" s="18">
        <v>0</v>
      </c>
      <c r="G180" s="18">
        <v>0</v>
      </c>
      <c r="H180" s="18">
        <v>0</v>
      </c>
      <c r="I180" s="11" t="s">
        <v>1462</v>
      </c>
    </row>
    <row r="181">
      <c r="A181" s="10" t="s">
        <v>717</v>
      </c>
      <c r="B181" s="10" t="s">
        <v>268</v>
      </c>
      <c r="C181" s="11" t="s">
        <v>1465</v>
      </c>
      <c r="D181" s="11" t="s">
        <v>1479</v>
      </c>
      <c r="E181" s="10" t="s">
        <v>1461</v>
      </c>
      <c r="F181" s="18">
        <v>71429.76</v>
      </c>
      <c r="G181" s="18">
        <v>68306.89</v>
      </c>
      <c r="H181" s="18">
        <v>-3122.87</v>
      </c>
      <c r="I181" s="11" t="s">
        <v>1462</v>
      </c>
    </row>
    <row r="182">
      <c r="A182" s="10" t="s">
        <v>717</v>
      </c>
      <c r="B182" s="10" t="s">
        <v>268</v>
      </c>
      <c r="C182" s="11" t="s">
        <v>1465</v>
      </c>
      <c r="D182" s="11" t="s">
        <v>1479</v>
      </c>
      <c r="E182" s="10" t="s">
        <v>1463</v>
      </c>
      <c r="F182" s="18">
        <v>69047.62</v>
      </c>
      <c r="G182" s="18">
        <v>69047.62</v>
      </c>
      <c r="H182" s="18">
        <v>0</v>
      </c>
      <c r="I182" s="11" t="s">
        <v>1462</v>
      </c>
    </row>
    <row r="183">
      <c r="A183" s="10" t="s">
        <v>717</v>
      </c>
      <c r="B183" s="10" t="s">
        <v>268</v>
      </c>
      <c r="C183" s="11" t="s">
        <v>1465</v>
      </c>
      <c r="D183" s="11" t="s">
        <v>1479</v>
      </c>
      <c r="E183" s="10" t="s">
        <v>1464</v>
      </c>
      <c r="F183" s="18">
        <v>69047.62</v>
      </c>
      <c r="G183" s="18">
        <v>69047.62</v>
      </c>
      <c r="H183" s="18">
        <v>0</v>
      </c>
      <c r="I183" s="11" t="s">
        <v>1462</v>
      </c>
    </row>
    <row r="184">
      <c r="A184" s="10" t="s">
        <v>717</v>
      </c>
      <c r="B184" s="10" t="s">
        <v>268</v>
      </c>
      <c r="C184" s="11" t="s">
        <v>1466</v>
      </c>
      <c r="D184" s="11" t="s">
        <v>1479</v>
      </c>
      <c r="E184" s="10" t="s">
        <v>1461</v>
      </c>
      <c r="F184" s="18">
        <v>36946.43</v>
      </c>
      <c r="G184" s="18">
        <v>38864.26</v>
      </c>
      <c r="H184" s="18">
        <v>1917.83</v>
      </c>
      <c r="I184" s="11" t="s">
        <v>1462</v>
      </c>
    </row>
    <row r="185">
      <c r="A185" s="10" t="s">
        <v>717</v>
      </c>
      <c r="B185" s="10" t="s">
        <v>268</v>
      </c>
      <c r="C185" s="11" t="s">
        <v>1466</v>
      </c>
      <c r="D185" s="11" t="s">
        <v>1479</v>
      </c>
      <c r="E185" s="10" t="s">
        <v>1463</v>
      </c>
      <c r="F185" s="18">
        <v>35714.29</v>
      </c>
      <c r="G185" s="18">
        <v>35714.29</v>
      </c>
      <c r="H185" s="18">
        <v>0</v>
      </c>
      <c r="I185" s="11" t="s">
        <v>1462</v>
      </c>
    </row>
    <row r="186">
      <c r="A186" s="10" t="s">
        <v>717</v>
      </c>
      <c r="B186" s="10" t="s">
        <v>268</v>
      </c>
      <c r="C186" s="11" t="s">
        <v>1466</v>
      </c>
      <c r="D186" s="11" t="s">
        <v>1479</v>
      </c>
      <c r="E186" s="10" t="s">
        <v>1464</v>
      </c>
      <c r="F186" s="18">
        <v>35714.29</v>
      </c>
      <c r="G186" s="18">
        <v>35714.29</v>
      </c>
      <c r="H186" s="18">
        <v>0</v>
      </c>
      <c r="I186" s="11" t="s">
        <v>1462</v>
      </c>
    </row>
    <row r="187">
      <c r="A187" s="10" t="s">
        <v>717</v>
      </c>
      <c r="B187" s="10" t="s">
        <v>268</v>
      </c>
      <c r="C187" s="11" t="s">
        <v>1472</v>
      </c>
      <c r="D187" s="11" t="s">
        <v>1479</v>
      </c>
      <c r="E187" s="10" t="s">
        <v>1461</v>
      </c>
      <c r="F187" s="18">
        <v>30788.69</v>
      </c>
      <c r="G187" s="18">
        <v>29442.62</v>
      </c>
      <c r="H187" s="18">
        <v>-1346.07</v>
      </c>
      <c r="I187" s="11" t="s">
        <v>1462</v>
      </c>
    </row>
    <row r="188">
      <c r="A188" s="10" t="s">
        <v>717</v>
      </c>
      <c r="B188" s="10" t="s">
        <v>268</v>
      </c>
      <c r="C188" s="11" t="s">
        <v>1472</v>
      </c>
      <c r="D188" s="11" t="s">
        <v>1479</v>
      </c>
      <c r="E188" s="10" t="s">
        <v>1463</v>
      </c>
      <c r="F188" s="18">
        <v>29761.9</v>
      </c>
      <c r="G188" s="18">
        <v>29761.9</v>
      </c>
      <c r="H188" s="18">
        <v>0</v>
      </c>
      <c r="I188" s="11" t="s">
        <v>1462</v>
      </c>
    </row>
    <row r="189">
      <c r="A189" s="10" t="s">
        <v>717</v>
      </c>
      <c r="B189" s="10" t="s">
        <v>268</v>
      </c>
      <c r="C189" s="11" t="s">
        <v>1472</v>
      </c>
      <c r="D189" s="11" t="s">
        <v>1479</v>
      </c>
      <c r="E189" s="10" t="s">
        <v>1464</v>
      </c>
      <c r="F189" s="18">
        <v>29761.9</v>
      </c>
      <c r="G189" s="18">
        <v>29761.9</v>
      </c>
      <c r="H189" s="18">
        <v>0</v>
      </c>
      <c r="I189" s="11" t="s">
        <v>1462</v>
      </c>
    </row>
    <row r="190">
      <c r="A190" s="10" t="s">
        <v>717</v>
      </c>
      <c r="B190" s="10" t="s">
        <v>268</v>
      </c>
      <c r="C190" s="11" t="s">
        <v>1468</v>
      </c>
      <c r="D190" s="11" t="s">
        <v>1479</v>
      </c>
      <c r="E190" s="10" t="s">
        <v>1461</v>
      </c>
      <c r="F190" s="18">
        <v>78819.05</v>
      </c>
      <c r="G190" s="18">
        <v>68306.89</v>
      </c>
      <c r="H190" s="18">
        <v>-10512.16</v>
      </c>
      <c r="I190" s="11" t="s">
        <v>1462</v>
      </c>
    </row>
    <row r="191">
      <c r="A191" s="10" t="s">
        <v>717</v>
      </c>
      <c r="B191" s="10" t="s">
        <v>268</v>
      </c>
      <c r="C191" s="11" t="s">
        <v>1468</v>
      </c>
      <c r="D191" s="11" t="s">
        <v>1479</v>
      </c>
      <c r="E191" s="10" t="s">
        <v>1463</v>
      </c>
      <c r="F191" s="18">
        <v>76190.48</v>
      </c>
      <c r="G191" s="18">
        <v>76190.48</v>
      </c>
      <c r="H191" s="18">
        <v>0</v>
      </c>
      <c r="I191" s="11" t="s">
        <v>1462</v>
      </c>
    </row>
    <row r="192">
      <c r="A192" s="10" t="s">
        <v>717</v>
      </c>
      <c r="B192" s="10" t="s">
        <v>268</v>
      </c>
      <c r="C192" s="11" t="s">
        <v>1468</v>
      </c>
      <c r="D192" s="11" t="s">
        <v>1479</v>
      </c>
      <c r="E192" s="10" t="s">
        <v>1464</v>
      </c>
      <c r="F192" s="18">
        <v>76190.48</v>
      </c>
      <c r="G192" s="18">
        <v>76190.48</v>
      </c>
      <c r="H192" s="18">
        <v>0</v>
      </c>
      <c r="I192" s="11" t="s">
        <v>1462</v>
      </c>
    </row>
    <row r="193">
      <c r="A193" s="10" t="s">
        <v>717</v>
      </c>
      <c r="B193" s="10" t="s">
        <v>268</v>
      </c>
      <c r="C193" s="11" t="s">
        <v>1474</v>
      </c>
      <c r="D193" s="11" t="s">
        <v>1479</v>
      </c>
      <c r="E193" s="10" t="s">
        <v>1461</v>
      </c>
      <c r="F193" s="18">
        <v>23399.4</v>
      </c>
      <c r="G193" s="18">
        <v>22376.39</v>
      </c>
      <c r="H193" s="18">
        <v>-1023.01</v>
      </c>
      <c r="I193" s="11" t="s">
        <v>1462</v>
      </c>
    </row>
    <row r="194">
      <c r="A194" s="10" t="s">
        <v>717</v>
      </c>
      <c r="B194" s="10" t="s">
        <v>268</v>
      </c>
      <c r="C194" s="11" t="s">
        <v>1474</v>
      </c>
      <c r="D194" s="11" t="s">
        <v>1479</v>
      </c>
      <c r="E194" s="10" t="s">
        <v>1463</v>
      </c>
      <c r="F194" s="18">
        <v>22619.05</v>
      </c>
      <c r="G194" s="18">
        <v>22619.05</v>
      </c>
      <c r="H194" s="18">
        <v>0</v>
      </c>
      <c r="I194" s="11" t="s">
        <v>1462</v>
      </c>
    </row>
    <row r="195">
      <c r="A195" s="10" t="s">
        <v>717</v>
      </c>
      <c r="B195" s="10" t="s">
        <v>268</v>
      </c>
      <c r="C195" s="11" t="s">
        <v>1474</v>
      </c>
      <c r="D195" s="11" t="s">
        <v>1479</v>
      </c>
      <c r="E195" s="10" t="s">
        <v>1464</v>
      </c>
      <c r="F195" s="18">
        <v>22619.05</v>
      </c>
      <c r="G195" s="18">
        <v>22619.05</v>
      </c>
      <c r="H195" s="18">
        <v>0</v>
      </c>
      <c r="I195" s="11" t="s">
        <v>1462</v>
      </c>
    </row>
    <row r="196">
      <c r="A196" s="10" t="s">
        <v>717</v>
      </c>
      <c r="B196" s="10" t="s">
        <v>268</v>
      </c>
      <c r="C196" s="11" t="s">
        <v>1470</v>
      </c>
      <c r="D196" s="11" t="s">
        <v>1479</v>
      </c>
      <c r="E196" s="10" t="s">
        <v>1461</v>
      </c>
      <c r="F196" s="18">
        <v>73892.86</v>
      </c>
      <c r="G196" s="18">
        <v>70662.3</v>
      </c>
      <c r="H196" s="18">
        <v>-3230.56</v>
      </c>
      <c r="I196" s="11" t="s">
        <v>1462</v>
      </c>
    </row>
    <row r="197">
      <c r="A197" s="10" t="s">
        <v>717</v>
      </c>
      <c r="B197" s="10" t="s">
        <v>268</v>
      </c>
      <c r="C197" s="11" t="s">
        <v>1470</v>
      </c>
      <c r="D197" s="11" t="s">
        <v>1479</v>
      </c>
      <c r="E197" s="10" t="s">
        <v>1463</v>
      </c>
      <c r="F197" s="18">
        <v>71428.57</v>
      </c>
      <c r="G197" s="18">
        <v>71428.57</v>
      </c>
      <c r="H197" s="18">
        <v>0</v>
      </c>
      <c r="I197" s="11" t="s">
        <v>1462</v>
      </c>
    </row>
    <row r="198">
      <c r="A198" s="10" t="s">
        <v>717</v>
      </c>
      <c r="B198" s="10" t="s">
        <v>268</v>
      </c>
      <c r="C198" s="11" t="s">
        <v>1470</v>
      </c>
      <c r="D198" s="11" t="s">
        <v>1479</v>
      </c>
      <c r="E198" s="10" t="s">
        <v>1464</v>
      </c>
      <c r="F198" s="18">
        <v>71428.57</v>
      </c>
      <c r="G198" s="18">
        <v>71428.57</v>
      </c>
      <c r="H198" s="18">
        <v>0</v>
      </c>
      <c r="I198" s="11" t="s">
        <v>1462</v>
      </c>
    </row>
    <row r="199">
      <c r="A199" s="10" t="s">
        <v>717</v>
      </c>
      <c r="B199" s="10" t="s">
        <v>268</v>
      </c>
      <c r="C199" s="11" t="s">
        <v>1471</v>
      </c>
      <c r="D199" s="11" t="s">
        <v>1479</v>
      </c>
      <c r="E199" s="10" t="s">
        <v>1461</v>
      </c>
      <c r="F199" s="18">
        <v>92366.07</v>
      </c>
      <c r="G199" s="18">
        <v>90683.28</v>
      </c>
      <c r="H199" s="18">
        <v>-1682.79</v>
      </c>
      <c r="I199" s="11" t="s">
        <v>1462</v>
      </c>
    </row>
    <row r="200">
      <c r="A200" s="10" t="s">
        <v>717</v>
      </c>
      <c r="B200" s="10" t="s">
        <v>268</v>
      </c>
      <c r="C200" s="11" t="s">
        <v>1471</v>
      </c>
      <c r="D200" s="11" t="s">
        <v>1479</v>
      </c>
      <c r="E200" s="10" t="s">
        <v>1463</v>
      </c>
      <c r="F200" s="18">
        <v>89285.71</v>
      </c>
      <c r="G200" s="18">
        <v>89285.71</v>
      </c>
      <c r="H200" s="18">
        <v>0</v>
      </c>
      <c r="I200" s="11" t="s">
        <v>1462</v>
      </c>
    </row>
    <row r="201">
      <c r="A201" s="10" t="s">
        <v>717</v>
      </c>
      <c r="B201" s="10" t="s">
        <v>268</v>
      </c>
      <c r="C201" s="11" t="s">
        <v>1471</v>
      </c>
      <c r="D201" s="11" t="s">
        <v>1479</v>
      </c>
      <c r="E201" s="10" t="s">
        <v>1464</v>
      </c>
      <c r="F201" s="18">
        <v>89285.71</v>
      </c>
      <c r="G201" s="18">
        <v>89285.71</v>
      </c>
      <c r="H201" s="18">
        <v>0</v>
      </c>
      <c r="I201" s="11" t="s">
        <v>1462</v>
      </c>
    </row>
    <row r="202">
      <c r="A202" s="10" t="s">
        <v>717</v>
      </c>
      <c r="B202" s="10" t="s">
        <v>268</v>
      </c>
      <c r="C202" s="11" t="s">
        <v>1467</v>
      </c>
      <c r="D202" s="11" t="s">
        <v>1479</v>
      </c>
      <c r="E202" s="10" t="s">
        <v>1461</v>
      </c>
      <c r="F202" s="18">
        <v>110839.29</v>
      </c>
      <c r="G202" s="18">
        <v>109526.56</v>
      </c>
      <c r="H202" s="18">
        <v>-1312.73</v>
      </c>
      <c r="I202" s="11" t="s">
        <v>1462</v>
      </c>
    </row>
    <row r="203">
      <c r="A203" s="10" t="s">
        <v>717</v>
      </c>
      <c r="B203" s="10" t="s">
        <v>268</v>
      </c>
      <c r="C203" s="11" t="s">
        <v>1467</v>
      </c>
      <c r="D203" s="11" t="s">
        <v>1479</v>
      </c>
      <c r="E203" s="10" t="s">
        <v>1463</v>
      </c>
      <c r="F203" s="18">
        <v>107142.86</v>
      </c>
      <c r="G203" s="18">
        <v>107142.86</v>
      </c>
      <c r="H203" s="18">
        <v>0</v>
      </c>
      <c r="I203" s="11" t="s">
        <v>1462</v>
      </c>
    </row>
    <row r="204">
      <c r="A204" s="10" t="s">
        <v>717</v>
      </c>
      <c r="B204" s="10" t="s">
        <v>268</v>
      </c>
      <c r="C204" s="11" t="s">
        <v>1467</v>
      </c>
      <c r="D204" s="11" t="s">
        <v>1479</v>
      </c>
      <c r="E204" s="10" t="s">
        <v>1464</v>
      </c>
      <c r="F204" s="18">
        <v>107142.86</v>
      </c>
      <c r="G204" s="18">
        <v>107142.86</v>
      </c>
      <c r="H204" s="18">
        <v>0</v>
      </c>
      <c r="I204" s="11" t="s">
        <v>1462</v>
      </c>
    </row>
    <row r="205">
      <c r="A205" s="10" t="s">
        <v>630</v>
      </c>
      <c r="B205" s="10" t="s">
        <v>268</v>
      </c>
      <c r="C205" s="11" t="s">
        <v>1470</v>
      </c>
      <c r="D205" s="11" t="s">
        <v>1480</v>
      </c>
      <c r="E205" s="10" t="s">
        <v>1461</v>
      </c>
      <c r="F205" s="18">
        <v>324867.84</v>
      </c>
      <c r="G205" s="18">
        <v>315020.53</v>
      </c>
      <c r="H205" s="18">
        <v>-9847.31</v>
      </c>
      <c r="I205" s="11" t="s">
        <v>1462</v>
      </c>
    </row>
    <row r="206">
      <c r="A206" s="10" t="s">
        <v>630</v>
      </c>
      <c r="B206" s="10" t="s">
        <v>268</v>
      </c>
      <c r="C206" s="11" t="s">
        <v>1470</v>
      </c>
      <c r="D206" s="11" t="s">
        <v>1480</v>
      </c>
      <c r="E206" s="10" t="s">
        <v>1463</v>
      </c>
      <c r="F206" s="18">
        <v>261904.76</v>
      </c>
      <c r="G206" s="18">
        <v>261904.76</v>
      </c>
      <c r="H206" s="18">
        <v>0</v>
      </c>
      <c r="I206" s="11" t="s">
        <v>1462</v>
      </c>
    </row>
    <row r="207">
      <c r="A207" s="10" t="s">
        <v>630</v>
      </c>
      <c r="B207" s="10" t="s">
        <v>268</v>
      </c>
      <c r="C207" s="11" t="s">
        <v>1470</v>
      </c>
      <c r="D207" s="11" t="s">
        <v>1480</v>
      </c>
      <c r="E207" s="10" t="s">
        <v>1464</v>
      </c>
      <c r="F207" s="18">
        <v>261904.76</v>
      </c>
      <c r="G207" s="18">
        <v>261904.76</v>
      </c>
      <c r="H207" s="18">
        <v>0</v>
      </c>
      <c r="I207" s="11" t="s">
        <v>1462</v>
      </c>
    </row>
    <row r="208">
      <c r="A208" s="10" t="s">
        <v>630</v>
      </c>
      <c r="B208" s="10" t="s">
        <v>268</v>
      </c>
      <c r="C208" s="11" t="s">
        <v>1474</v>
      </c>
      <c r="D208" s="11" t="s">
        <v>1480</v>
      </c>
      <c r="E208" s="10" t="s">
        <v>1461</v>
      </c>
      <c r="F208" s="18">
        <v>102874.82</v>
      </c>
      <c r="G208" s="18">
        <v>99756.5</v>
      </c>
      <c r="H208" s="18">
        <v>-3118.32</v>
      </c>
      <c r="I208" s="11" t="s">
        <v>1462</v>
      </c>
    </row>
    <row r="209">
      <c r="A209" s="10" t="s">
        <v>630</v>
      </c>
      <c r="B209" s="10" t="s">
        <v>268</v>
      </c>
      <c r="C209" s="11" t="s">
        <v>1474</v>
      </c>
      <c r="D209" s="11" t="s">
        <v>1480</v>
      </c>
      <c r="E209" s="10" t="s">
        <v>1463</v>
      </c>
      <c r="F209" s="18">
        <v>82936.51</v>
      </c>
      <c r="G209" s="18">
        <v>82936.51</v>
      </c>
      <c r="H209" s="18">
        <v>0</v>
      </c>
      <c r="I209" s="11" t="s">
        <v>1462</v>
      </c>
    </row>
    <row r="210">
      <c r="A210" s="10" t="s">
        <v>630</v>
      </c>
      <c r="B210" s="10" t="s">
        <v>268</v>
      </c>
      <c r="C210" s="11" t="s">
        <v>1474</v>
      </c>
      <c r="D210" s="11" t="s">
        <v>1480</v>
      </c>
      <c r="E210" s="10" t="s">
        <v>1464</v>
      </c>
      <c r="F210" s="18">
        <v>82936.51</v>
      </c>
      <c r="G210" s="18">
        <v>82936.51</v>
      </c>
      <c r="H210" s="18">
        <v>0</v>
      </c>
      <c r="I210" s="11" t="s">
        <v>1462</v>
      </c>
    </row>
    <row r="211">
      <c r="A211" s="10" t="s">
        <v>630</v>
      </c>
      <c r="B211" s="10" t="s">
        <v>268</v>
      </c>
      <c r="C211" s="11" t="s">
        <v>1468</v>
      </c>
      <c r="D211" s="11" t="s">
        <v>1480</v>
      </c>
      <c r="E211" s="10" t="s">
        <v>1461</v>
      </c>
      <c r="F211" s="18">
        <v>346525.69</v>
      </c>
      <c r="G211" s="18">
        <v>304519.84</v>
      </c>
      <c r="H211" s="18">
        <v>-42005.85</v>
      </c>
      <c r="I211" s="11" t="s">
        <v>1462</v>
      </c>
    </row>
    <row r="212">
      <c r="A212" s="10" t="s">
        <v>630</v>
      </c>
      <c r="B212" s="10" t="s">
        <v>268</v>
      </c>
      <c r="C212" s="11" t="s">
        <v>1468</v>
      </c>
      <c r="D212" s="11" t="s">
        <v>1480</v>
      </c>
      <c r="E212" s="10" t="s">
        <v>1463</v>
      </c>
      <c r="F212" s="18">
        <v>279365.08</v>
      </c>
      <c r="G212" s="18">
        <v>279365.08</v>
      </c>
      <c r="H212" s="18">
        <v>0</v>
      </c>
      <c r="I212" s="11" t="s">
        <v>1462</v>
      </c>
    </row>
    <row r="213">
      <c r="A213" s="10" t="s">
        <v>630</v>
      </c>
      <c r="B213" s="10" t="s">
        <v>268</v>
      </c>
      <c r="C213" s="11" t="s">
        <v>1468</v>
      </c>
      <c r="D213" s="11" t="s">
        <v>1480</v>
      </c>
      <c r="E213" s="10" t="s">
        <v>1464</v>
      </c>
      <c r="F213" s="18">
        <v>279365.08</v>
      </c>
      <c r="G213" s="18">
        <v>279365.08</v>
      </c>
      <c r="H213" s="18">
        <v>0</v>
      </c>
      <c r="I213" s="11" t="s">
        <v>1462</v>
      </c>
    </row>
    <row r="214">
      <c r="A214" s="10" t="s">
        <v>630</v>
      </c>
      <c r="B214" s="10" t="s">
        <v>268</v>
      </c>
      <c r="C214" s="11" t="s">
        <v>1467</v>
      </c>
      <c r="D214" s="11" t="s">
        <v>1480</v>
      </c>
      <c r="E214" s="10" t="s">
        <v>1461</v>
      </c>
      <c r="F214" s="18">
        <v>487301.76</v>
      </c>
      <c r="G214" s="18">
        <v>488281.81</v>
      </c>
      <c r="H214" s="18">
        <v>980.05</v>
      </c>
      <c r="I214" s="11" t="s">
        <v>1462</v>
      </c>
    </row>
    <row r="215">
      <c r="A215" s="10" t="s">
        <v>630</v>
      </c>
      <c r="B215" s="10" t="s">
        <v>268</v>
      </c>
      <c r="C215" s="11" t="s">
        <v>1467</v>
      </c>
      <c r="D215" s="11" t="s">
        <v>1480</v>
      </c>
      <c r="E215" s="10" t="s">
        <v>1463</v>
      </c>
      <c r="F215" s="18">
        <v>392857.14</v>
      </c>
      <c r="G215" s="18">
        <v>392857.14</v>
      </c>
      <c r="H215" s="18">
        <v>0</v>
      </c>
      <c r="I215" s="11" t="s">
        <v>1462</v>
      </c>
    </row>
    <row r="216">
      <c r="A216" s="10" t="s">
        <v>630</v>
      </c>
      <c r="B216" s="10" t="s">
        <v>268</v>
      </c>
      <c r="C216" s="11" t="s">
        <v>1467</v>
      </c>
      <c r="D216" s="11" t="s">
        <v>1480</v>
      </c>
      <c r="E216" s="10" t="s">
        <v>1464</v>
      </c>
      <c r="F216" s="18">
        <v>392857.14</v>
      </c>
      <c r="G216" s="18">
        <v>392857.14</v>
      </c>
      <c r="H216" s="18">
        <v>0</v>
      </c>
      <c r="I216" s="11" t="s">
        <v>1462</v>
      </c>
    </row>
    <row r="217">
      <c r="A217" s="10" t="s">
        <v>630</v>
      </c>
      <c r="B217" s="10" t="s">
        <v>268</v>
      </c>
      <c r="C217" s="11" t="s">
        <v>1466</v>
      </c>
      <c r="D217" s="11" t="s">
        <v>1480</v>
      </c>
      <c r="E217" s="10" t="s">
        <v>1461</v>
      </c>
      <c r="F217" s="18">
        <v>162433.92</v>
      </c>
      <c r="G217" s="18">
        <v>173261.29</v>
      </c>
      <c r="H217" s="18">
        <v>10827.37</v>
      </c>
      <c r="I217" s="11" t="s">
        <v>1462</v>
      </c>
    </row>
    <row r="218">
      <c r="A218" s="10" t="s">
        <v>630</v>
      </c>
      <c r="B218" s="10" t="s">
        <v>268</v>
      </c>
      <c r="C218" s="11" t="s">
        <v>1466</v>
      </c>
      <c r="D218" s="11" t="s">
        <v>1480</v>
      </c>
      <c r="E218" s="10" t="s">
        <v>1463</v>
      </c>
      <c r="F218" s="18">
        <v>130952.38</v>
      </c>
      <c r="G218" s="18">
        <v>130952.38</v>
      </c>
      <c r="H218" s="18">
        <v>0</v>
      </c>
      <c r="I218" s="11" t="s">
        <v>1462</v>
      </c>
    </row>
    <row r="219">
      <c r="A219" s="10" t="s">
        <v>630</v>
      </c>
      <c r="B219" s="10" t="s">
        <v>268</v>
      </c>
      <c r="C219" s="11" t="s">
        <v>1466</v>
      </c>
      <c r="D219" s="11" t="s">
        <v>1480</v>
      </c>
      <c r="E219" s="10" t="s">
        <v>1464</v>
      </c>
      <c r="F219" s="18">
        <v>130952.38</v>
      </c>
      <c r="G219" s="18">
        <v>130952.38</v>
      </c>
      <c r="H219" s="18">
        <v>0</v>
      </c>
      <c r="I219" s="11" t="s">
        <v>1462</v>
      </c>
    </row>
    <row r="220">
      <c r="A220" s="10" t="s">
        <v>630</v>
      </c>
      <c r="B220" s="10" t="s">
        <v>268</v>
      </c>
      <c r="C220" s="11" t="s">
        <v>1465</v>
      </c>
      <c r="D220" s="11" t="s">
        <v>1480</v>
      </c>
      <c r="E220" s="10" t="s">
        <v>1461</v>
      </c>
      <c r="F220" s="18">
        <v>314038.91</v>
      </c>
      <c r="G220" s="18">
        <v>304519.84</v>
      </c>
      <c r="H220" s="18">
        <v>-9519.07</v>
      </c>
      <c r="I220" s="11" t="s">
        <v>1462</v>
      </c>
    </row>
    <row r="221">
      <c r="A221" s="10" t="s">
        <v>630</v>
      </c>
      <c r="B221" s="10" t="s">
        <v>268</v>
      </c>
      <c r="C221" s="11" t="s">
        <v>1465</v>
      </c>
      <c r="D221" s="11" t="s">
        <v>1480</v>
      </c>
      <c r="E221" s="10" t="s">
        <v>1463</v>
      </c>
      <c r="F221" s="18">
        <v>253174.6</v>
      </c>
      <c r="G221" s="18">
        <v>253174.6</v>
      </c>
      <c r="H221" s="18">
        <v>0</v>
      </c>
      <c r="I221" s="11" t="s">
        <v>1462</v>
      </c>
    </row>
    <row r="222">
      <c r="A222" s="10" t="s">
        <v>630</v>
      </c>
      <c r="B222" s="10" t="s">
        <v>268</v>
      </c>
      <c r="C222" s="11" t="s">
        <v>1465</v>
      </c>
      <c r="D222" s="11" t="s">
        <v>1480</v>
      </c>
      <c r="E222" s="10" t="s">
        <v>1464</v>
      </c>
      <c r="F222" s="18">
        <v>253174.6</v>
      </c>
      <c r="G222" s="18">
        <v>253174.6</v>
      </c>
      <c r="H222" s="18">
        <v>0</v>
      </c>
      <c r="I222" s="11" t="s">
        <v>1462</v>
      </c>
    </row>
    <row r="223">
      <c r="A223" s="10" t="s">
        <v>630</v>
      </c>
      <c r="B223" s="10" t="s">
        <v>268</v>
      </c>
      <c r="C223" s="11" t="s">
        <v>1459</v>
      </c>
      <c r="D223" s="11" t="s">
        <v>1480</v>
      </c>
      <c r="E223" s="10" t="s">
        <v>1461</v>
      </c>
      <c r="F223" s="18">
        <v>0</v>
      </c>
      <c r="G223" s="18">
        <v>42002.74</v>
      </c>
      <c r="H223" s="18">
        <v>42002.74</v>
      </c>
      <c r="I223" s="11" t="s">
        <v>1462</v>
      </c>
    </row>
    <row r="224">
      <c r="A224" s="10" t="s">
        <v>630</v>
      </c>
      <c r="B224" s="10" t="s">
        <v>268</v>
      </c>
      <c r="C224" s="11" t="s">
        <v>1459</v>
      </c>
      <c r="D224" s="11" t="s">
        <v>1480</v>
      </c>
      <c r="E224" s="10" t="s">
        <v>1463</v>
      </c>
      <c r="F224" s="18">
        <v>0</v>
      </c>
      <c r="G224" s="18">
        <v>0</v>
      </c>
      <c r="H224" s="18">
        <v>0</v>
      </c>
      <c r="I224" s="11" t="s">
        <v>1462</v>
      </c>
    </row>
    <row r="225">
      <c r="A225" s="10" t="s">
        <v>630</v>
      </c>
      <c r="B225" s="10" t="s">
        <v>268</v>
      </c>
      <c r="C225" s="11" t="s">
        <v>1459</v>
      </c>
      <c r="D225" s="11" t="s">
        <v>1480</v>
      </c>
      <c r="E225" s="10" t="s">
        <v>1464</v>
      </c>
      <c r="F225" s="18">
        <v>0</v>
      </c>
      <c r="G225" s="18">
        <v>0</v>
      </c>
      <c r="H225" s="18">
        <v>0</v>
      </c>
      <c r="I225" s="11" t="s">
        <v>1462</v>
      </c>
    </row>
    <row r="226">
      <c r="A226" s="10" t="s">
        <v>630</v>
      </c>
      <c r="B226" s="10" t="s">
        <v>268</v>
      </c>
      <c r="C226" s="11" t="s">
        <v>1469</v>
      </c>
      <c r="D226" s="11" t="s">
        <v>1480</v>
      </c>
      <c r="E226" s="10" t="s">
        <v>1461</v>
      </c>
      <c r="F226" s="18">
        <v>0</v>
      </c>
      <c r="G226" s="18">
        <v>47253.08</v>
      </c>
      <c r="H226" s="18">
        <v>47253.08</v>
      </c>
      <c r="I226" s="11" t="s">
        <v>1462</v>
      </c>
    </row>
    <row r="227">
      <c r="A227" s="10" t="s">
        <v>630</v>
      </c>
      <c r="B227" s="10" t="s">
        <v>268</v>
      </c>
      <c r="C227" s="11" t="s">
        <v>1469</v>
      </c>
      <c r="D227" s="11" t="s">
        <v>1480</v>
      </c>
      <c r="E227" s="10" t="s">
        <v>1463</v>
      </c>
      <c r="F227" s="18">
        <v>0</v>
      </c>
      <c r="G227" s="18">
        <v>0</v>
      </c>
      <c r="H227" s="18">
        <v>0</v>
      </c>
      <c r="I227" s="11" t="s">
        <v>1462</v>
      </c>
    </row>
    <row r="228">
      <c r="A228" s="10" t="s">
        <v>630</v>
      </c>
      <c r="B228" s="10" t="s">
        <v>268</v>
      </c>
      <c r="C228" s="11" t="s">
        <v>1469</v>
      </c>
      <c r="D228" s="11" t="s">
        <v>1480</v>
      </c>
      <c r="E228" s="10" t="s">
        <v>1464</v>
      </c>
      <c r="F228" s="18">
        <v>0</v>
      </c>
      <c r="G228" s="18">
        <v>0</v>
      </c>
      <c r="H228" s="18">
        <v>0</v>
      </c>
      <c r="I228" s="11" t="s">
        <v>1462</v>
      </c>
    </row>
    <row r="229">
      <c r="A229" s="10" t="s">
        <v>630</v>
      </c>
      <c r="B229" s="10" t="s">
        <v>268</v>
      </c>
      <c r="C229" s="11" t="s">
        <v>1473</v>
      </c>
      <c r="D229" s="11" t="s">
        <v>1480</v>
      </c>
      <c r="E229" s="10" t="s">
        <v>1461</v>
      </c>
      <c r="F229" s="18">
        <v>449400.49</v>
      </c>
      <c r="G229" s="18">
        <v>409526.68</v>
      </c>
      <c r="H229" s="18">
        <v>-39873.81</v>
      </c>
      <c r="I229" s="11" t="s">
        <v>1462</v>
      </c>
    </row>
    <row r="230">
      <c r="A230" s="10" t="s">
        <v>630</v>
      </c>
      <c r="B230" s="10" t="s">
        <v>268</v>
      </c>
      <c r="C230" s="11" t="s">
        <v>1473</v>
      </c>
      <c r="D230" s="11" t="s">
        <v>1480</v>
      </c>
      <c r="E230" s="10" t="s">
        <v>1463</v>
      </c>
      <c r="F230" s="18">
        <v>362301.57</v>
      </c>
      <c r="G230" s="18">
        <v>362301.57</v>
      </c>
      <c r="H230" s="18">
        <v>0</v>
      </c>
      <c r="I230" s="11" t="s">
        <v>1462</v>
      </c>
    </row>
    <row r="231">
      <c r="A231" s="10" t="s">
        <v>630</v>
      </c>
      <c r="B231" s="10" t="s">
        <v>268</v>
      </c>
      <c r="C231" s="11" t="s">
        <v>1473</v>
      </c>
      <c r="D231" s="11" t="s">
        <v>1480</v>
      </c>
      <c r="E231" s="10" t="s">
        <v>1464</v>
      </c>
      <c r="F231" s="18">
        <v>362301.6</v>
      </c>
      <c r="G231" s="18">
        <v>362301.6</v>
      </c>
      <c r="H231" s="18">
        <v>0</v>
      </c>
      <c r="I231" s="11" t="s">
        <v>1462</v>
      </c>
    </row>
    <row r="232">
      <c r="A232" s="10" t="s">
        <v>630</v>
      </c>
      <c r="B232" s="10" t="s">
        <v>268</v>
      </c>
      <c r="C232" s="11" t="s">
        <v>1472</v>
      </c>
      <c r="D232" s="11" t="s">
        <v>1480</v>
      </c>
      <c r="E232" s="10" t="s">
        <v>1461</v>
      </c>
      <c r="F232" s="18">
        <v>135361.6</v>
      </c>
      <c r="G232" s="18">
        <v>131258.55</v>
      </c>
      <c r="H232" s="18">
        <v>-4103.05</v>
      </c>
      <c r="I232" s="11" t="s">
        <v>1462</v>
      </c>
    </row>
    <row r="233">
      <c r="A233" s="10" t="s">
        <v>630</v>
      </c>
      <c r="B233" s="10" t="s">
        <v>268</v>
      </c>
      <c r="C233" s="11" t="s">
        <v>1472</v>
      </c>
      <c r="D233" s="11" t="s">
        <v>1480</v>
      </c>
      <c r="E233" s="10" t="s">
        <v>1463</v>
      </c>
      <c r="F233" s="18">
        <v>109126.98</v>
      </c>
      <c r="G233" s="18">
        <v>109126.98</v>
      </c>
      <c r="H233" s="18">
        <v>0</v>
      </c>
      <c r="I233" s="11" t="s">
        <v>1462</v>
      </c>
    </row>
    <row r="234">
      <c r="A234" s="10" t="s">
        <v>630</v>
      </c>
      <c r="B234" s="10" t="s">
        <v>268</v>
      </c>
      <c r="C234" s="11" t="s">
        <v>1472</v>
      </c>
      <c r="D234" s="11" t="s">
        <v>1480</v>
      </c>
      <c r="E234" s="10" t="s">
        <v>1464</v>
      </c>
      <c r="F234" s="18">
        <v>109126.98</v>
      </c>
      <c r="G234" s="18">
        <v>109126.98</v>
      </c>
      <c r="H234" s="18">
        <v>0</v>
      </c>
      <c r="I234" s="11" t="s">
        <v>1462</v>
      </c>
    </row>
    <row r="235">
      <c r="A235" s="10" t="s">
        <v>630</v>
      </c>
      <c r="B235" s="10" t="s">
        <v>268</v>
      </c>
      <c r="C235" s="11" t="s">
        <v>1471</v>
      </c>
      <c r="D235" s="11" t="s">
        <v>1480</v>
      </c>
      <c r="E235" s="10" t="s">
        <v>1461</v>
      </c>
      <c r="F235" s="18">
        <v>406084.8</v>
      </c>
      <c r="G235" s="18">
        <v>404276.34</v>
      </c>
      <c r="H235" s="18">
        <v>-1808.46</v>
      </c>
      <c r="I235" s="11" t="s">
        <v>1462</v>
      </c>
    </row>
    <row r="236">
      <c r="A236" s="10" t="s">
        <v>630</v>
      </c>
      <c r="B236" s="10" t="s">
        <v>268</v>
      </c>
      <c r="C236" s="11" t="s">
        <v>1471</v>
      </c>
      <c r="D236" s="11" t="s">
        <v>1480</v>
      </c>
      <c r="E236" s="10" t="s">
        <v>1463</v>
      </c>
      <c r="F236" s="18">
        <v>327380.98</v>
      </c>
      <c r="G236" s="18">
        <v>327380.98</v>
      </c>
      <c r="H236" s="18">
        <v>0</v>
      </c>
      <c r="I236" s="11" t="s">
        <v>1462</v>
      </c>
    </row>
    <row r="237">
      <c r="A237" s="10" t="s">
        <v>630</v>
      </c>
      <c r="B237" s="10" t="s">
        <v>268</v>
      </c>
      <c r="C237" s="11" t="s">
        <v>1471</v>
      </c>
      <c r="D237" s="11" t="s">
        <v>1480</v>
      </c>
      <c r="E237" s="10" t="s">
        <v>1464</v>
      </c>
      <c r="F237" s="18">
        <v>327380.95</v>
      </c>
      <c r="G237" s="18">
        <v>327380.95</v>
      </c>
      <c r="H237" s="18">
        <v>0</v>
      </c>
      <c r="I237" s="11" t="s">
        <v>1462</v>
      </c>
    </row>
    <row r="238">
      <c r="A238" s="10" t="s">
        <v>630</v>
      </c>
      <c r="B238" s="10" t="s">
        <v>487</v>
      </c>
      <c r="C238" s="11" t="s">
        <v>1473</v>
      </c>
      <c r="D238" s="11" t="s">
        <v>1481</v>
      </c>
      <c r="E238" s="10" t="s">
        <v>1461</v>
      </c>
      <c r="F238" s="18">
        <v>3031.91</v>
      </c>
      <c r="G238" s="18">
        <v>1933.54</v>
      </c>
      <c r="H238" s="18">
        <v>-1098.37</v>
      </c>
      <c r="I238" s="11" t="s">
        <v>1462</v>
      </c>
    </row>
    <row r="239">
      <c r="A239" s="10" t="s">
        <v>630</v>
      </c>
      <c r="B239" s="10" t="s">
        <v>487</v>
      </c>
      <c r="C239" s="11" t="s">
        <v>1473</v>
      </c>
      <c r="D239" s="11" t="s">
        <v>1481</v>
      </c>
      <c r="E239" s="10" t="s">
        <v>1463</v>
      </c>
      <c r="F239" s="18">
        <v>0</v>
      </c>
      <c r="G239" s="18">
        <v>0</v>
      </c>
      <c r="H239" s="18">
        <v>0</v>
      </c>
      <c r="I239" s="11" t="s">
        <v>1462</v>
      </c>
    </row>
    <row r="240">
      <c r="A240" s="10" t="s">
        <v>630</v>
      </c>
      <c r="B240" s="10" t="s">
        <v>487</v>
      </c>
      <c r="C240" s="11" t="s">
        <v>1473</v>
      </c>
      <c r="D240" s="11" t="s">
        <v>1481</v>
      </c>
      <c r="E240" s="10" t="s">
        <v>1464</v>
      </c>
      <c r="F240" s="18">
        <v>0</v>
      </c>
      <c r="G240" s="18">
        <v>0</v>
      </c>
      <c r="H240" s="18">
        <v>0</v>
      </c>
      <c r="I240" s="11" t="s">
        <v>1462</v>
      </c>
    </row>
    <row r="241">
      <c r="A241" s="10" t="s">
        <v>630</v>
      </c>
      <c r="B241" s="10" t="s">
        <v>487</v>
      </c>
      <c r="C241" s="11" t="s">
        <v>1472</v>
      </c>
      <c r="D241" s="11" t="s">
        <v>1481</v>
      </c>
      <c r="E241" s="10" t="s">
        <v>1461</v>
      </c>
      <c r="F241" s="18">
        <v>913.22</v>
      </c>
      <c r="G241" s="18">
        <v>619.72</v>
      </c>
      <c r="H241" s="18">
        <v>-293.5</v>
      </c>
      <c r="I241" s="11" t="s">
        <v>1462</v>
      </c>
    </row>
    <row r="242">
      <c r="A242" s="10" t="s">
        <v>630</v>
      </c>
      <c r="B242" s="10" t="s">
        <v>487</v>
      </c>
      <c r="C242" s="11" t="s">
        <v>1472</v>
      </c>
      <c r="D242" s="11" t="s">
        <v>1481</v>
      </c>
      <c r="E242" s="10" t="s">
        <v>1463</v>
      </c>
      <c r="F242" s="18">
        <v>0</v>
      </c>
      <c r="G242" s="18">
        <v>0</v>
      </c>
      <c r="H242" s="18">
        <v>0</v>
      </c>
      <c r="I242" s="11" t="s">
        <v>1462</v>
      </c>
    </row>
    <row r="243">
      <c r="A243" s="10" t="s">
        <v>630</v>
      </c>
      <c r="B243" s="10" t="s">
        <v>487</v>
      </c>
      <c r="C243" s="11" t="s">
        <v>1472</v>
      </c>
      <c r="D243" s="11" t="s">
        <v>1481</v>
      </c>
      <c r="E243" s="10" t="s">
        <v>1464</v>
      </c>
      <c r="F243" s="18">
        <v>0</v>
      </c>
      <c r="G243" s="18">
        <v>0</v>
      </c>
      <c r="H243" s="18">
        <v>0</v>
      </c>
      <c r="I243" s="11" t="s">
        <v>1462</v>
      </c>
    </row>
    <row r="244">
      <c r="A244" s="10" t="s">
        <v>630</v>
      </c>
      <c r="B244" s="10" t="s">
        <v>487</v>
      </c>
      <c r="C244" s="11" t="s">
        <v>1471</v>
      </c>
      <c r="D244" s="11" t="s">
        <v>1481</v>
      </c>
      <c r="E244" s="10" t="s">
        <v>1461</v>
      </c>
      <c r="F244" s="18">
        <v>2739.67</v>
      </c>
      <c r="G244" s="18">
        <v>1908.75</v>
      </c>
      <c r="H244" s="18">
        <v>-830.92</v>
      </c>
      <c r="I244" s="11" t="s">
        <v>1462</v>
      </c>
    </row>
    <row r="245">
      <c r="A245" s="10" t="s">
        <v>630</v>
      </c>
      <c r="B245" s="10" t="s">
        <v>487</v>
      </c>
      <c r="C245" s="11" t="s">
        <v>1471</v>
      </c>
      <c r="D245" s="11" t="s">
        <v>1481</v>
      </c>
      <c r="E245" s="10" t="s">
        <v>1463</v>
      </c>
      <c r="F245" s="18">
        <v>0</v>
      </c>
      <c r="G245" s="18">
        <v>0</v>
      </c>
      <c r="H245" s="18">
        <v>0</v>
      </c>
      <c r="I245" s="11" t="s">
        <v>1462</v>
      </c>
    </row>
    <row r="246">
      <c r="A246" s="10" t="s">
        <v>630</v>
      </c>
      <c r="B246" s="10" t="s">
        <v>487</v>
      </c>
      <c r="C246" s="11" t="s">
        <v>1471</v>
      </c>
      <c r="D246" s="11" t="s">
        <v>1481</v>
      </c>
      <c r="E246" s="10" t="s">
        <v>1464</v>
      </c>
      <c r="F246" s="18">
        <v>0</v>
      </c>
      <c r="G246" s="18">
        <v>0</v>
      </c>
      <c r="H246" s="18">
        <v>0</v>
      </c>
      <c r="I246" s="11" t="s">
        <v>1462</v>
      </c>
    </row>
    <row r="247">
      <c r="A247" s="10" t="s">
        <v>630</v>
      </c>
      <c r="B247" s="10" t="s">
        <v>487</v>
      </c>
      <c r="C247" s="11" t="s">
        <v>1470</v>
      </c>
      <c r="D247" s="11" t="s">
        <v>1481</v>
      </c>
      <c r="E247" s="10" t="s">
        <v>1461</v>
      </c>
      <c r="F247" s="18">
        <v>2191.74</v>
      </c>
      <c r="G247" s="18">
        <v>1487.34</v>
      </c>
      <c r="H247" s="18">
        <v>-704.4</v>
      </c>
      <c r="I247" s="11" t="s">
        <v>1462</v>
      </c>
    </row>
    <row r="248">
      <c r="A248" s="10" t="s">
        <v>630</v>
      </c>
      <c r="B248" s="10" t="s">
        <v>487</v>
      </c>
      <c r="C248" s="11" t="s">
        <v>1470</v>
      </c>
      <c r="D248" s="11" t="s">
        <v>1481</v>
      </c>
      <c r="E248" s="10" t="s">
        <v>1463</v>
      </c>
      <c r="F248" s="18">
        <v>0</v>
      </c>
      <c r="G248" s="18">
        <v>0</v>
      </c>
      <c r="H248" s="18">
        <v>0</v>
      </c>
      <c r="I248" s="11" t="s">
        <v>1462</v>
      </c>
    </row>
    <row r="249">
      <c r="A249" s="10" t="s">
        <v>630</v>
      </c>
      <c r="B249" s="10" t="s">
        <v>487</v>
      </c>
      <c r="C249" s="11" t="s">
        <v>1470</v>
      </c>
      <c r="D249" s="11" t="s">
        <v>1481</v>
      </c>
      <c r="E249" s="10" t="s">
        <v>1464</v>
      </c>
      <c r="F249" s="18">
        <v>0</v>
      </c>
      <c r="G249" s="18">
        <v>0</v>
      </c>
      <c r="H249" s="18">
        <v>0</v>
      </c>
      <c r="I249" s="11" t="s">
        <v>1462</v>
      </c>
    </row>
    <row r="250">
      <c r="A250" s="10" t="s">
        <v>630</v>
      </c>
      <c r="B250" s="10" t="s">
        <v>487</v>
      </c>
      <c r="C250" s="11" t="s">
        <v>1474</v>
      </c>
      <c r="D250" s="11" t="s">
        <v>1481</v>
      </c>
      <c r="E250" s="10" t="s">
        <v>1461</v>
      </c>
      <c r="F250" s="18">
        <v>694.05</v>
      </c>
      <c r="G250" s="18">
        <v>470.99</v>
      </c>
      <c r="H250" s="18">
        <v>-223.06</v>
      </c>
      <c r="I250" s="11" t="s">
        <v>1462</v>
      </c>
    </row>
    <row r="251">
      <c r="A251" s="10" t="s">
        <v>630</v>
      </c>
      <c r="B251" s="10" t="s">
        <v>487</v>
      </c>
      <c r="C251" s="11" t="s">
        <v>1474</v>
      </c>
      <c r="D251" s="11" t="s">
        <v>1481</v>
      </c>
      <c r="E251" s="10" t="s">
        <v>1463</v>
      </c>
      <c r="F251" s="18">
        <v>0</v>
      </c>
      <c r="G251" s="18">
        <v>0</v>
      </c>
      <c r="H251" s="18">
        <v>0</v>
      </c>
      <c r="I251" s="11" t="s">
        <v>1462</v>
      </c>
    </row>
    <row r="252">
      <c r="A252" s="10" t="s">
        <v>630</v>
      </c>
      <c r="B252" s="10" t="s">
        <v>487</v>
      </c>
      <c r="C252" s="11" t="s">
        <v>1474</v>
      </c>
      <c r="D252" s="11" t="s">
        <v>1481</v>
      </c>
      <c r="E252" s="10" t="s">
        <v>1464</v>
      </c>
      <c r="F252" s="18">
        <v>0</v>
      </c>
      <c r="G252" s="18">
        <v>0</v>
      </c>
      <c r="H252" s="18">
        <v>0</v>
      </c>
      <c r="I252" s="11" t="s">
        <v>1462</v>
      </c>
    </row>
    <row r="253">
      <c r="A253" s="10" t="s">
        <v>630</v>
      </c>
      <c r="B253" s="10" t="s">
        <v>487</v>
      </c>
      <c r="C253" s="11" t="s">
        <v>1469</v>
      </c>
      <c r="D253" s="11" t="s">
        <v>1481</v>
      </c>
      <c r="E253" s="10" t="s">
        <v>1461</v>
      </c>
      <c r="F253" s="18">
        <v>0</v>
      </c>
      <c r="G253" s="18">
        <v>223.1</v>
      </c>
      <c r="H253" s="18">
        <v>223.1</v>
      </c>
      <c r="I253" s="11" t="s">
        <v>1462</v>
      </c>
    </row>
    <row r="254">
      <c r="A254" s="10" t="s">
        <v>630</v>
      </c>
      <c r="B254" s="10" t="s">
        <v>487</v>
      </c>
      <c r="C254" s="11" t="s">
        <v>1469</v>
      </c>
      <c r="D254" s="11" t="s">
        <v>1481</v>
      </c>
      <c r="E254" s="10" t="s">
        <v>1463</v>
      </c>
      <c r="F254" s="18">
        <v>0</v>
      </c>
      <c r="G254" s="18">
        <v>0</v>
      </c>
      <c r="H254" s="18">
        <v>0</v>
      </c>
      <c r="I254" s="11" t="s">
        <v>1462</v>
      </c>
    </row>
    <row r="255">
      <c r="A255" s="10" t="s">
        <v>630</v>
      </c>
      <c r="B255" s="10" t="s">
        <v>487</v>
      </c>
      <c r="C255" s="11" t="s">
        <v>1469</v>
      </c>
      <c r="D255" s="11" t="s">
        <v>1481</v>
      </c>
      <c r="E255" s="10" t="s">
        <v>1464</v>
      </c>
      <c r="F255" s="18">
        <v>0</v>
      </c>
      <c r="G255" s="18">
        <v>0</v>
      </c>
      <c r="H255" s="18">
        <v>0</v>
      </c>
      <c r="I255" s="11" t="s">
        <v>1462</v>
      </c>
    </row>
    <row r="256">
      <c r="A256" s="10" t="s">
        <v>630</v>
      </c>
      <c r="B256" s="10" t="s">
        <v>487</v>
      </c>
      <c r="C256" s="11" t="s">
        <v>1467</v>
      </c>
      <c r="D256" s="11" t="s">
        <v>1481</v>
      </c>
      <c r="E256" s="10" t="s">
        <v>1461</v>
      </c>
      <c r="F256" s="18">
        <v>3287.61</v>
      </c>
      <c r="G256" s="18">
        <v>2305.38</v>
      </c>
      <c r="H256" s="18">
        <v>-982.23</v>
      </c>
      <c r="I256" s="11" t="s">
        <v>1462</v>
      </c>
    </row>
    <row r="257">
      <c r="A257" s="10" t="s">
        <v>630</v>
      </c>
      <c r="B257" s="10" t="s">
        <v>487</v>
      </c>
      <c r="C257" s="11" t="s">
        <v>1467</v>
      </c>
      <c r="D257" s="11" t="s">
        <v>1481</v>
      </c>
      <c r="E257" s="10" t="s">
        <v>1463</v>
      </c>
      <c r="F257" s="18">
        <v>0</v>
      </c>
      <c r="G257" s="18">
        <v>0</v>
      </c>
      <c r="H257" s="18">
        <v>0</v>
      </c>
      <c r="I257" s="11" t="s">
        <v>1462</v>
      </c>
    </row>
    <row r="258">
      <c r="A258" s="10" t="s">
        <v>630</v>
      </c>
      <c r="B258" s="10" t="s">
        <v>487</v>
      </c>
      <c r="C258" s="11" t="s">
        <v>1467</v>
      </c>
      <c r="D258" s="11" t="s">
        <v>1481</v>
      </c>
      <c r="E258" s="10" t="s">
        <v>1464</v>
      </c>
      <c r="F258" s="18">
        <v>0</v>
      </c>
      <c r="G258" s="18">
        <v>0</v>
      </c>
      <c r="H258" s="18">
        <v>0</v>
      </c>
      <c r="I258" s="11" t="s">
        <v>1462</v>
      </c>
    </row>
    <row r="259">
      <c r="A259" s="10" t="s">
        <v>630</v>
      </c>
      <c r="B259" s="10" t="s">
        <v>487</v>
      </c>
      <c r="C259" s="11" t="s">
        <v>1466</v>
      </c>
      <c r="D259" s="11" t="s">
        <v>1481</v>
      </c>
      <c r="E259" s="10" t="s">
        <v>1461</v>
      </c>
      <c r="F259" s="18">
        <v>1095.87</v>
      </c>
      <c r="G259" s="18">
        <v>818.04</v>
      </c>
      <c r="H259" s="18">
        <v>-277.83</v>
      </c>
      <c r="I259" s="11" t="s">
        <v>1462</v>
      </c>
    </row>
    <row r="260">
      <c r="A260" s="10" t="s">
        <v>630</v>
      </c>
      <c r="B260" s="10" t="s">
        <v>487</v>
      </c>
      <c r="C260" s="11" t="s">
        <v>1466</v>
      </c>
      <c r="D260" s="11" t="s">
        <v>1481</v>
      </c>
      <c r="E260" s="10" t="s">
        <v>1463</v>
      </c>
      <c r="F260" s="18">
        <v>0</v>
      </c>
      <c r="G260" s="18">
        <v>0</v>
      </c>
      <c r="H260" s="18">
        <v>0</v>
      </c>
      <c r="I260" s="11" t="s">
        <v>1462</v>
      </c>
    </row>
    <row r="261">
      <c r="A261" s="10" t="s">
        <v>630</v>
      </c>
      <c r="B261" s="10" t="s">
        <v>487</v>
      </c>
      <c r="C261" s="11" t="s">
        <v>1466</v>
      </c>
      <c r="D261" s="11" t="s">
        <v>1481</v>
      </c>
      <c r="E261" s="10" t="s">
        <v>1464</v>
      </c>
      <c r="F261" s="18">
        <v>0</v>
      </c>
      <c r="G261" s="18">
        <v>0</v>
      </c>
      <c r="H261" s="18">
        <v>0</v>
      </c>
      <c r="I261" s="11" t="s">
        <v>1462</v>
      </c>
    </row>
    <row r="262">
      <c r="A262" s="10" t="s">
        <v>630</v>
      </c>
      <c r="B262" s="10" t="s">
        <v>487</v>
      </c>
      <c r="C262" s="11" t="s">
        <v>1465</v>
      </c>
      <c r="D262" s="11" t="s">
        <v>1481</v>
      </c>
      <c r="E262" s="10" t="s">
        <v>1461</v>
      </c>
      <c r="F262" s="18">
        <v>2118.68</v>
      </c>
      <c r="G262" s="18">
        <v>1437.76</v>
      </c>
      <c r="H262" s="18">
        <v>-680.92</v>
      </c>
      <c r="I262" s="11" t="s">
        <v>1462</v>
      </c>
    </row>
    <row r="263">
      <c r="A263" s="10" t="s">
        <v>630</v>
      </c>
      <c r="B263" s="10" t="s">
        <v>487</v>
      </c>
      <c r="C263" s="11" t="s">
        <v>1465</v>
      </c>
      <c r="D263" s="11" t="s">
        <v>1481</v>
      </c>
      <c r="E263" s="10" t="s">
        <v>1463</v>
      </c>
      <c r="F263" s="18">
        <v>0</v>
      </c>
      <c r="G263" s="18">
        <v>0</v>
      </c>
      <c r="H263" s="18">
        <v>0</v>
      </c>
      <c r="I263" s="11" t="s">
        <v>1462</v>
      </c>
    </row>
    <row r="264">
      <c r="A264" s="10" t="s">
        <v>630</v>
      </c>
      <c r="B264" s="10" t="s">
        <v>487</v>
      </c>
      <c r="C264" s="11" t="s">
        <v>1465</v>
      </c>
      <c r="D264" s="11" t="s">
        <v>1481</v>
      </c>
      <c r="E264" s="10" t="s">
        <v>1464</v>
      </c>
      <c r="F264" s="18">
        <v>0</v>
      </c>
      <c r="G264" s="18">
        <v>0</v>
      </c>
      <c r="H264" s="18">
        <v>0</v>
      </c>
      <c r="I264" s="11" t="s">
        <v>1462</v>
      </c>
    </row>
    <row r="265">
      <c r="A265" s="10" t="s">
        <v>630</v>
      </c>
      <c r="B265" s="10" t="s">
        <v>487</v>
      </c>
      <c r="C265" s="11" t="s">
        <v>1459</v>
      </c>
      <c r="D265" s="11" t="s">
        <v>1481</v>
      </c>
      <c r="E265" s="10" t="s">
        <v>1461</v>
      </c>
      <c r="F265" s="18">
        <v>0</v>
      </c>
      <c r="G265" s="18">
        <v>198.32</v>
      </c>
      <c r="H265" s="18">
        <v>198.32</v>
      </c>
      <c r="I265" s="11" t="s">
        <v>1462</v>
      </c>
    </row>
    <row r="266">
      <c r="A266" s="10" t="s">
        <v>630</v>
      </c>
      <c r="B266" s="10" t="s">
        <v>487</v>
      </c>
      <c r="C266" s="11" t="s">
        <v>1459</v>
      </c>
      <c r="D266" s="11" t="s">
        <v>1481</v>
      </c>
      <c r="E266" s="10" t="s">
        <v>1463</v>
      </c>
      <c r="F266" s="18">
        <v>0</v>
      </c>
      <c r="G266" s="18">
        <v>0</v>
      </c>
      <c r="H266" s="18">
        <v>0</v>
      </c>
      <c r="I266" s="11" t="s">
        <v>1462</v>
      </c>
    </row>
    <row r="267">
      <c r="A267" s="10" t="s">
        <v>630</v>
      </c>
      <c r="B267" s="10" t="s">
        <v>487</v>
      </c>
      <c r="C267" s="11" t="s">
        <v>1459</v>
      </c>
      <c r="D267" s="11" t="s">
        <v>1481</v>
      </c>
      <c r="E267" s="10" t="s">
        <v>1464</v>
      </c>
      <c r="F267" s="18">
        <v>0</v>
      </c>
      <c r="G267" s="18">
        <v>0</v>
      </c>
      <c r="H267" s="18">
        <v>0</v>
      </c>
      <c r="I267" s="11" t="s">
        <v>1462</v>
      </c>
    </row>
    <row r="268">
      <c r="A268" s="10" t="s">
        <v>630</v>
      </c>
      <c r="B268" s="10" t="s">
        <v>487</v>
      </c>
      <c r="C268" s="11" t="s">
        <v>1468</v>
      </c>
      <c r="D268" s="11" t="s">
        <v>1481</v>
      </c>
      <c r="E268" s="10" t="s">
        <v>1461</v>
      </c>
      <c r="F268" s="18">
        <v>2337.85</v>
      </c>
      <c r="G268" s="18">
        <v>1437.76</v>
      </c>
      <c r="H268" s="18">
        <v>-900.09</v>
      </c>
      <c r="I268" s="11" t="s">
        <v>1462</v>
      </c>
    </row>
    <row r="269">
      <c r="A269" s="10" t="s">
        <v>630</v>
      </c>
      <c r="B269" s="10" t="s">
        <v>487</v>
      </c>
      <c r="C269" s="11" t="s">
        <v>1468</v>
      </c>
      <c r="D269" s="11" t="s">
        <v>1481</v>
      </c>
      <c r="E269" s="10" t="s">
        <v>1463</v>
      </c>
      <c r="F269" s="18">
        <v>0</v>
      </c>
      <c r="G269" s="18">
        <v>0</v>
      </c>
      <c r="H269" s="18">
        <v>0</v>
      </c>
      <c r="I269" s="11" t="s">
        <v>1462</v>
      </c>
    </row>
    <row r="270">
      <c r="A270" s="10" t="s">
        <v>630</v>
      </c>
      <c r="B270" s="10" t="s">
        <v>487</v>
      </c>
      <c r="C270" s="11" t="s">
        <v>1468</v>
      </c>
      <c r="D270" s="11" t="s">
        <v>1481</v>
      </c>
      <c r="E270" s="10" t="s">
        <v>1464</v>
      </c>
      <c r="F270" s="18">
        <v>0</v>
      </c>
      <c r="G270" s="18">
        <v>0</v>
      </c>
      <c r="H270" s="18">
        <v>0</v>
      </c>
      <c r="I270" s="11" t="s">
        <v>1462</v>
      </c>
    </row>
    <row r="271">
      <c r="A271" s="10" t="s">
        <v>630</v>
      </c>
      <c r="B271" s="10" t="s">
        <v>419</v>
      </c>
      <c r="C271" s="11" t="s">
        <v>1459</v>
      </c>
      <c r="D271" s="11" t="s">
        <v>1482</v>
      </c>
      <c r="E271" s="10" t="s">
        <v>1461</v>
      </c>
      <c r="F271" s="18">
        <v>0</v>
      </c>
      <c r="G271" s="18">
        <v>73.18</v>
      </c>
      <c r="H271" s="18">
        <v>73.18</v>
      </c>
      <c r="I271" s="11" t="s">
        <v>1462</v>
      </c>
    </row>
    <row r="272">
      <c r="A272" s="10" t="s">
        <v>630</v>
      </c>
      <c r="B272" s="10" t="s">
        <v>419</v>
      </c>
      <c r="C272" s="11" t="s">
        <v>1459</v>
      </c>
      <c r="D272" s="11" t="s">
        <v>1482</v>
      </c>
      <c r="E272" s="10" t="s">
        <v>1463</v>
      </c>
      <c r="F272" s="18">
        <v>0</v>
      </c>
      <c r="G272" s="18">
        <v>0</v>
      </c>
      <c r="H272" s="18">
        <v>0</v>
      </c>
      <c r="I272" s="11" t="s">
        <v>1462</v>
      </c>
    </row>
    <row r="273">
      <c r="A273" s="10" t="s">
        <v>630</v>
      </c>
      <c r="B273" s="10" t="s">
        <v>419</v>
      </c>
      <c r="C273" s="11" t="s">
        <v>1459</v>
      </c>
      <c r="D273" s="11" t="s">
        <v>1482</v>
      </c>
      <c r="E273" s="10" t="s">
        <v>1464</v>
      </c>
      <c r="F273" s="18">
        <v>0</v>
      </c>
      <c r="G273" s="18">
        <v>0</v>
      </c>
      <c r="H273" s="18">
        <v>0</v>
      </c>
      <c r="I273" s="11" t="s">
        <v>1462</v>
      </c>
    </row>
    <row r="274">
      <c r="A274" s="10" t="s">
        <v>630</v>
      </c>
      <c r="B274" s="10" t="s">
        <v>419</v>
      </c>
      <c r="C274" s="11" t="s">
        <v>1469</v>
      </c>
      <c r="D274" s="11" t="s">
        <v>1482</v>
      </c>
      <c r="E274" s="10" t="s">
        <v>1461</v>
      </c>
      <c r="F274" s="18">
        <v>0</v>
      </c>
      <c r="G274" s="18">
        <v>82.34</v>
      </c>
      <c r="H274" s="18">
        <v>82.34</v>
      </c>
      <c r="I274" s="11" t="s">
        <v>1462</v>
      </c>
    </row>
    <row r="275">
      <c r="A275" s="10" t="s">
        <v>630</v>
      </c>
      <c r="B275" s="10" t="s">
        <v>419</v>
      </c>
      <c r="C275" s="11" t="s">
        <v>1469</v>
      </c>
      <c r="D275" s="11" t="s">
        <v>1482</v>
      </c>
      <c r="E275" s="10" t="s">
        <v>1463</v>
      </c>
      <c r="F275" s="18">
        <v>0</v>
      </c>
      <c r="G275" s="18">
        <v>0</v>
      </c>
      <c r="H275" s="18">
        <v>0</v>
      </c>
      <c r="I275" s="11" t="s">
        <v>1462</v>
      </c>
    </row>
    <row r="276">
      <c r="A276" s="10" t="s">
        <v>630</v>
      </c>
      <c r="B276" s="10" t="s">
        <v>419</v>
      </c>
      <c r="C276" s="11" t="s">
        <v>1469</v>
      </c>
      <c r="D276" s="11" t="s">
        <v>1482</v>
      </c>
      <c r="E276" s="10" t="s">
        <v>1464</v>
      </c>
      <c r="F276" s="18">
        <v>0</v>
      </c>
      <c r="G276" s="18">
        <v>0</v>
      </c>
      <c r="H276" s="18">
        <v>0</v>
      </c>
      <c r="I276" s="11" t="s">
        <v>1462</v>
      </c>
    </row>
    <row r="277">
      <c r="A277" s="10" t="s">
        <v>630</v>
      </c>
      <c r="B277" s="10" t="s">
        <v>419</v>
      </c>
      <c r="C277" s="11" t="s">
        <v>1473</v>
      </c>
      <c r="D277" s="11" t="s">
        <v>1482</v>
      </c>
      <c r="E277" s="10" t="s">
        <v>1461</v>
      </c>
      <c r="F277" s="18">
        <v>780.49</v>
      </c>
      <c r="G277" s="18">
        <v>713.65</v>
      </c>
      <c r="H277" s="18">
        <v>-66.84</v>
      </c>
      <c r="I277" s="11" t="s">
        <v>1462</v>
      </c>
    </row>
    <row r="278">
      <c r="A278" s="10" t="s">
        <v>630</v>
      </c>
      <c r="B278" s="10" t="s">
        <v>419</v>
      </c>
      <c r="C278" s="11" t="s">
        <v>1473</v>
      </c>
      <c r="D278" s="11" t="s">
        <v>1482</v>
      </c>
      <c r="E278" s="10" t="s">
        <v>1463</v>
      </c>
      <c r="F278" s="18">
        <v>0</v>
      </c>
      <c r="G278" s="18">
        <v>0</v>
      </c>
      <c r="H278" s="18">
        <v>0</v>
      </c>
      <c r="I278" s="11" t="s">
        <v>1462</v>
      </c>
    </row>
    <row r="279">
      <c r="A279" s="10" t="s">
        <v>630</v>
      </c>
      <c r="B279" s="10" t="s">
        <v>419</v>
      </c>
      <c r="C279" s="11" t="s">
        <v>1473</v>
      </c>
      <c r="D279" s="11" t="s">
        <v>1482</v>
      </c>
      <c r="E279" s="10" t="s">
        <v>1464</v>
      </c>
      <c r="F279" s="18">
        <v>0</v>
      </c>
      <c r="G279" s="18">
        <v>0</v>
      </c>
      <c r="H279" s="18">
        <v>0</v>
      </c>
      <c r="I279" s="11" t="s">
        <v>1462</v>
      </c>
    </row>
    <row r="280">
      <c r="A280" s="10" t="s">
        <v>630</v>
      </c>
      <c r="B280" s="10" t="s">
        <v>419</v>
      </c>
      <c r="C280" s="11" t="s">
        <v>1472</v>
      </c>
      <c r="D280" s="11" t="s">
        <v>1482</v>
      </c>
      <c r="E280" s="10" t="s">
        <v>1461</v>
      </c>
      <c r="F280" s="18">
        <v>235.09</v>
      </c>
      <c r="G280" s="18">
        <v>228.74</v>
      </c>
      <c r="H280" s="18">
        <v>-6.35</v>
      </c>
      <c r="I280" s="11" t="s">
        <v>1462</v>
      </c>
    </row>
    <row r="281">
      <c r="A281" s="10" t="s">
        <v>630</v>
      </c>
      <c r="B281" s="10" t="s">
        <v>419</v>
      </c>
      <c r="C281" s="11" t="s">
        <v>1472</v>
      </c>
      <c r="D281" s="11" t="s">
        <v>1482</v>
      </c>
      <c r="E281" s="10" t="s">
        <v>1463</v>
      </c>
      <c r="F281" s="18">
        <v>0</v>
      </c>
      <c r="G281" s="18">
        <v>0</v>
      </c>
      <c r="H281" s="18">
        <v>0</v>
      </c>
      <c r="I281" s="11" t="s">
        <v>1462</v>
      </c>
    </row>
    <row r="282">
      <c r="A282" s="10" t="s">
        <v>630</v>
      </c>
      <c r="B282" s="10" t="s">
        <v>419</v>
      </c>
      <c r="C282" s="11" t="s">
        <v>1472</v>
      </c>
      <c r="D282" s="11" t="s">
        <v>1482</v>
      </c>
      <c r="E282" s="10" t="s">
        <v>1464</v>
      </c>
      <c r="F282" s="18">
        <v>0</v>
      </c>
      <c r="G282" s="18">
        <v>0</v>
      </c>
      <c r="H282" s="18">
        <v>0</v>
      </c>
      <c r="I282" s="11" t="s">
        <v>1462</v>
      </c>
    </row>
    <row r="283">
      <c r="A283" s="10" t="s">
        <v>630</v>
      </c>
      <c r="B283" s="10" t="s">
        <v>419</v>
      </c>
      <c r="C283" s="11" t="s">
        <v>1471</v>
      </c>
      <c r="D283" s="11" t="s">
        <v>1482</v>
      </c>
      <c r="E283" s="10" t="s">
        <v>1461</v>
      </c>
      <c r="F283" s="18">
        <v>705.27</v>
      </c>
      <c r="G283" s="18">
        <v>704.51</v>
      </c>
      <c r="H283" s="18">
        <v>-.76</v>
      </c>
      <c r="I283" s="11" t="s">
        <v>1462</v>
      </c>
    </row>
    <row r="284">
      <c r="A284" s="10" t="s">
        <v>630</v>
      </c>
      <c r="B284" s="10" t="s">
        <v>419</v>
      </c>
      <c r="C284" s="11" t="s">
        <v>1471</v>
      </c>
      <c r="D284" s="11" t="s">
        <v>1482</v>
      </c>
      <c r="E284" s="10" t="s">
        <v>1463</v>
      </c>
      <c r="F284" s="18">
        <v>0</v>
      </c>
      <c r="G284" s="18">
        <v>0</v>
      </c>
      <c r="H284" s="18">
        <v>0</v>
      </c>
      <c r="I284" s="11" t="s">
        <v>1462</v>
      </c>
    </row>
    <row r="285">
      <c r="A285" s="10" t="s">
        <v>630</v>
      </c>
      <c r="B285" s="10" t="s">
        <v>419</v>
      </c>
      <c r="C285" s="11" t="s">
        <v>1471</v>
      </c>
      <c r="D285" s="11" t="s">
        <v>1482</v>
      </c>
      <c r="E285" s="10" t="s">
        <v>1464</v>
      </c>
      <c r="F285" s="18">
        <v>0</v>
      </c>
      <c r="G285" s="18">
        <v>0</v>
      </c>
      <c r="H285" s="18">
        <v>0</v>
      </c>
      <c r="I285" s="11" t="s">
        <v>1462</v>
      </c>
    </row>
    <row r="286">
      <c r="A286" s="10" t="s">
        <v>630</v>
      </c>
      <c r="B286" s="10" t="s">
        <v>419</v>
      </c>
      <c r="C286" s="11" t="s">
        <v>1470</v>
      </c>
      <c r="D286" s="11" t="s">
        <v>1482</v>
      </c>
      <c r="E286" s="10" t="s">
        <v>1461</v>
      </c>
      <c r="F286" s="18">
        <v>564.21</v>
      </c>
      <c r="G286" s="18">
        <v>548.97</v>
      </c>
      <c r="H286" s="18">
        <v>-15.24</v>
      </c>
      <c r="I286" s="11" t="s">
        <v>1462</v>
      </c>
    </row>
    <row r="287">
      <c r="A287" s="10" t="s">
        <v>630</v>
      </c>
      <c r="B287" s="10" t="s">
        <v>419</v>
      </c>
      <c r="C287" s="11" t="s">
        <v>1470</v>
      </c>
      <c r="D287" s="11" t="s">
        <v>1482</v>
      </c>
      <c r="E287" s="10" t="s">
        <v>1463</v>
      </c>
      <c r="F287" s="18">
        <v>0</v>
      </c>
      <c r="G287" s="18">
        <v>0</v>
      </c>
      <c r="H287" s="18">
        <v>0</v>
      </c>
      <c r="I287" s="11" t="s">
        <v>1462</v>
      </c>
    </row>
    <row r="288">
      <c r="A288" s="10" t="s">
        <v>630</v>
      </c>
      <c r="B288" s="10" t="s">
        <v>419</v>
      </c>
      <c r="C288" s="11" t="s">
        <v>1470</v>
      </c>
      <c r="D288" s="11" t="s">
        <v>1482</v>
      </c>
      <c r="E288" s="10" t="s">
        <v>1464</v>
      </c>
      <c r="F288" s="18">
        <v>0</v>
      </c>
      <c r="G288" s="18">
        <v>0</v>
      </c>
      <c r="H288" s="18">
        <v>0</v>
      </c>
      <c r="I288" s="11" t="s">
        <v>1462</v>
      </c>
    </row>
    <row r="289">
      <c r="A289" s="10" t="s">
        <v>630</v>
      </c>
      <c r="B289" s="10" t="s">
        <v>419</v>
      </c>
      <c r="C289" s="11" t="s">
        <v>1474</v>
      </c>
      <c r="D289" s="11" t="s">
        <v>1482</v>
      </c>
      <c r="E289" s="10" t="s">
        <v>1461</v>
      </c>
      <c r="F289" s="18">
        <v>178.67</v>
      </c>
      <c r="G289" s="18">
        <v>173.84</v>
      </c>
      <c r="H289" s="18">
        <v>-4.83</v>
      </c>
      <c r="I289" s="11" t="s">
        <v>1462</v>
      </c>
    </row>
    <row r="290">
      <c r="A290" s="10" t="s">
        <v>630</v>
      </c>
      <c r="B290" s="10" t="s">
        <v>419</v>
      </c>
      <c r="C290" s="11" t="s">
        <v>1474</v>
      </c>
      <c r="D290" s="11" t="s">
        <v>1482</v>
      </c>
      <c r="E290" s="10" t="s">
        <v>1463</v>
      </c>
      <c r="F290" s="18">
        <v>0</v>
      </c>
      <c r="G290" s="18">
        <v>0</v>
      </c>
      <c r="H290" s="18">
        <v>0</v>
      </c>
      <c r="I290" s="11" t="s">
        <v>1462</v>
      </c>
    </row>
    <row r="291">
      <c r="A291" s="10" t="s">
        <v>630</v>
      </c>
      <c r="B291" s="10" t="s">
        <v>419</v>
      </c>
      <c r="C291" s="11" t="s">
        <v>1474</v>
      </c>
      <c r="D291" s="11" t="s">
        <v>1482</v>
      </c>
      <c r="E291" s="10" t="s">
        <v>1464</v>
      </c>
      <c r="F291" s="18">
        <v>0</v>
      </c>
      <c r="G291" s="18">
        <v>0</v>
      </c>
      <c r="H291" s="18">
        <v>0</v>
      </c>
      <c r="I291" s="11" t="s">
        <v>1462</v>
      </c>
    </row>
    <row r="292">
      <c r="A292" s="10" t="s">
        <v>630</v>
      </c>
      <c r="B292" s="10" t="s">
        <v>419</v>
      </c>
      <c r="C292" s="11" t="s">
        <v>1468</v>
      </c>
      <c r="D292" s="11" t="s">
        <v>1482</v>
      </c>
      <c r="E292" s="10" t="s">
        <v>1461</v>
      </c>
      <c r="F292" s="18">
        <v>601.83</v>
      </c>
      <c r="G292" s="18">
        <v>530.67</v>
      </c>
      <c r="H292" s="18">
        <v>-71.16</v>
      </c>
      <c r="I292" s="11" t="s">
        <v>1462</v>
      </c>
    </row>
    <row r="293">
      <c r="A293" s="10" t="s">
        <v>630</v>
      </c>
      <c r="B293" s="10" t="s">
        <v>419</v>
      </c>
      <c r="C293" s="11" t="s">
        <v>1468</v>
      </c>
      <c r="D293" s="11" t="s">
        <v>1482</v>
      </c>
      <c r="E293" s="10" t="s">
        <v>1463</v>
      </c>
      <c r="F293" s="18">
        <v>0</v>
      </c>
      <c r="G293" s="18">
        <v>0</v>
      </c>
      <c r="H293" s="18">
        <v>0</v>
      </c>
      <c r="I293" s="11" t="s">
        <v>1462</v>
      </c>
    </row>
    <row r="294">
      <c r="A294" s="10" t="s">
        <v>630</v>
      </c>
      <c r="B294" s="10" t="s">
        <v>419</v>
      </c>
      <c r="C294" s="11" t="s">
        <v>1468</v>
      </c>
      <c r="D294" s="11" t="s">
        <v>1482</v>
      </c>
      <c r="E294" s="10" t="s">
        <v>1464</v>
      </c>
      <c r="F294" s="18">
        <v>0</v>
      </c>
      <c r="G294" s="18">
        <v>0</v>
      </c>
      <c r="H294" s="18">
        <v>0</v>
      </c>
      <c r="I294" s="11" t="s">
        <v>1462</v>
      </c>
    </row>
    <row r="295">
      <c r="A295" s="10" t="s">
        <v>630</v>
      </c>
      <c r="B295" s="10" t="s">
        <v>419</v>
      </c>
      <c r="C295" s="11" t="s">
        <v>1467</v>
      </c>
      <c r="D295" s="11" t="s">
        <v>1482</v>
      </c>
      <c r="E295" s="10" t="s">
        <v>1461</v>
      </c>
      <c r="F295" s="18">
        <v>846.32</v>
      </c>
      <c r="G295" s="18">
        <v>850.9</v>
      </c>
      <c r="H295" s="18">
        <v>4.58</v>
      </c>
      <c r="I295" s="11" t="s">
        <v>1462</v>
      </c>
    </row>
    <row r="296">
      <c r="A296" s="10" t="s">
        <v>630</v>
      </c>
      <c r="B296" s="10" t="s">
        <v>419</v>
      </c>
      <c r="C296" s="11" t="s">
        <v>1467</v>
      </c>
      <c r="D296" s="11" t="s">
        <v>1482</v>
      </c>
      <c r="E296" s="10" t="s">
        <v>1463</v>
      </c>
      <c r="F296" s="18">
        <v>0</v>
      </c>
      <c r="G296" s="18">
        <v>0</v>
      </c>
      <c r="H296" s="18">
        <v>0</v>
      </c>
      <c r="I296" s="11" t="s">
        <v>1462</v>
      </c>
    </row>
    <row r="297">
      <c r="A297" s="10" t="s">
        <v>630</v>
      </c>
      <c r="B297" s="10" t="s">
        <v>419</v>
      </c>
      <c r="C297" s="11" t="s">
        <v>1467</v>
      </c>
      <c r="D297" s="11" t="s">
        <v>1482</v>
      </c>
      <c r="E297" s="10" t="s">
        <v>1464</v>
      </c>
      <c r="F297" s="18">
        <v>0</v>
      </c>
      <c r="G297" s="18">
        <v>0</v>
      </c>
      <c r="H297" s="18">
        <v>0</v>
      </c>
      <c r="I297" s="11" t="s">
        <v>1462</v>
      </c>
    </row>
    <row r="298">
      <c r="A298" s="10" t="s">
        <v>630</v>
      </c>
      <c r="B298" s="10" t="s">
        <v>419</v>
      </c>
      <c r="C298" s="11" t="s">
        <v>1466</v>
      </c>
      <c r="D298" s="11" t="s">
        <v>1482</v>
      </c>
      <c r="E298" s="10" t="s">
        <v>1461</v>
      </c>
      <c r="F298" s="18">
        <v>282.11</v>
      </c>
      <c r="G298" s="18">
        <v>301.93</v>
      </c>
      <c r="H298" s="18">
        <v>19.82</v>
      </c>
      <c r="I298" s="11" t="s">
        <v>1462</v>
      </c>
    </row>
    <row r="299">
      <c r="A299" s="10" t="s">
        <v>630</v>
      </c>
      <c r="B299" s="10" t="s">
        <v>419</v>
      </c>
      <c r="C299" s="11" t="s">
        <v>1466</v>
      </c>
      <c r="D299" s="11" t="s">
        <v>1482</v>
      </c>
      <c r="E299" s="10" t="s">
        <v>1463</v>
      </c>
      <c r="F299" s="18">
        <v>0</v>
      </c>
      <c r="G299" s="18">
        <v>0</v>
      </c>
      <c r="H299" s="18">
        <v>0</v>
      </c>
      <c r="I299" s="11" t="s">
        <v>1462</v>
      </c>
    </row>
    <row r="300">
      <c r="A300" s="10" t="s">
        <v>630</v>
      </c>
      <c r="B300" s="10" t="s">
        <v>419</v>
      </c>
      <c r="C300" s="11" t="s">
        <v>1466</v>
      </c>
      <c r="D300" s="11" t="s">
        <v>1482</v>
      </c>
      <c r="E300" s="10" t="s">
        <v>1464</v>
      </c>
      <c r="F300" s="18">
        <v>0</v>
      </c>
      <c r="G300" s="18">
        <v>0</v>
      </c>
      <c r="H300" s="18">
        <v>0</v>
      </c>
      <c r="I300" s="11" t="s">
        <v>1462</v>
      </c>
    </row>
    <row r="301">
      <c r="A301" s="10" t="s">
        <v>630</v>
      </c>
      <c r="B301" s="10" t="s">
        <v>419</v>
      </c>
      <c r="C301" s="11" t="s">
        <v>1465</v>
      </c>
      <c r="D301" s="11" t="s">
        <v>1482</v>
      </c>
      <c r="E301" s="10" t="s">
        <v>1461</v>
      </c>
      <c r="F301" s="18">
        <v>545.41</v>
      </c>
      <c r="G301" s="18">
        <v>530.67</v>
      </c>
      <c r="H301" s="18">
        <v>-14.74</v>
      </c>
      <c r="I301" s="11" t="s">
        <v>1462</v>
      </c>
    </row>
    <row r="302">
      <c r="A302" s="10" t="s">
        <v>630</v>
      </c>
      <c r="B302" s="10" t="s">
        <v>419</v>
      </c>
      <c r="C302" s="11" t="s">
        <v>1465</v>
      </c>
      <c r="D302" s="11" t="s">
        <v>1482</v>
      </c>
      <c r="E302" s="10" t="s">
        <v>1463</v>
      </c>
      <c r="F302" s="18">
        <v>0</v>
      </c>
      <c r="G302" s="18">
        <v>0</v>
      </c>
      <c r="H302" s="18">
        <v>0</v>
      </c>
      <c r="I302" s="11" t="s">
        <v>1462</v>
      </c>
    </row>
    <row r="303">
      <c r="A303" s="10" t="s">
        <v>630</v>
      </c>
      <c r="B303" s="10" t="s">
        <v>419</v>
      </c>
      <c r="C303" s="11" t="s">
        <v>1465</v>
      </c>
      <c r="D303" s="11" t="s">
        <v>1482</v>
      </c>
      <c r="E303" s="10" t="s">
        <v>1464</v>
      </c>
      <c r="F303" s="18">
        <v>0</v>
      </c>
      <c r="G303" s="18">
        <v>0</v>
      </c>
      <c r="H303" s="18">
        <v>0</v>
      </c>
      <c r="I303" s="11" t="s">
        <v>1462</v>
      </c>
    </row>
    <row r="304">
      <c r="A304" s="10" t="s">
        <v>817</v>
      </c>
      <c r="B304" s="10" t="s">
        <v>268</v>
      </c>
      <c r="C304" s="11" t="s">
        <v>1469</v>
      </c>
      <c r="D304" s="11" t="s">
        <v>1483</v>
      </c>
      <c r="E304" s="10" t="s">
        <v>1461</v>
      </c>
      <c r="F304" s="18">
        <v>0</v>
      </c>
      <c r="G304" s="18">
        <v>164.68</v>
      </c>
      <c r="H304" s="18">
        <v>164.68</v>
      </c>
      <c r="I304" s="11" t="s">
        <v>1462</v>
      </c>
    </row>
    <row r="305">
      <c r="A305" s="10" t="s">
        <v>817</v>
      </c>
      <c r="B305" s="10" t="s">
        <v>268</v>
      </c>
      <c r="C305" s="11" t="s">
        <v>1469</v>
      </c>
      <c r="D305" s="11" t="s">
        <v>1483</v>
      </c>
      <c r="E305" s="10" t="s">
        <v>1463</v>
      </c>
      <c r="F305" s="18">
        <v>0</v>
      </c>
      <c r="G305" s="18">
        <v>0</v>
      </c>
      <c r="H305" s="18">
        <v>0</v>
      </c>
      <c r="I305" s="11" t="s">
        <v>1462</v>
      </c>
    </row>
    <row r="306">
      <c r="A306" s="10" t="s">
        <v>817</v>
      </c>
      <c r="B306" s="10" t="s">
        <v>268</v>
      </c>
      <c r="C306" s="11" t="s">
        <v>1469</v>
      </c>
      <c r="D306" s="11" t="s">
        <v>1483</v>
      </c>
      <c r="E306" s="10" t="s">
        <v>1464</v>
      </c>
      <c r="F306" s="18">
        <v>0</v>
      </c>
      <c r="G306" s="18">
        <v>0</v>
      </c>
      <c r="H306" s="18">
        <v>0</v>
      </c>
      <c r="I306" s="11" t="s">
        <v>1462</v>
      </c>
    </row>
    <row r="307">
      <c r="A307" s="10" t="s">
        <v>817</v>
      </c>
      <c r="B307" s="10" t="s">
        <v>268</v>
      </c>
      <c r="C307" s="11" t="s">
        <v>1459</v>
      </c>
      <c r="D307" s="11" t="s">
        <v>1483</v>
      </c>
      <c r="E307" s="10" t="s">
        <v>1461</v>
      </c>
      <c r="F307" s="18">
        <v>0</v>
      </c>
      <c r="G307" s="18">
        <v>146.4</v>
      </c>
      <c r="H307" s="18">
        <v>146.4</v>
      </c>
      <c r="I307" s="11" t="s">
        <v>1462</v>
      </c>
    </row>
    <row r="308">
      <c r="A308" s="10" t="s">
        <v>817</v>
      </c>
      <c r="B308" s="10" t="s">
        <v>268</v>
      </c>
      <c r="C308" s="11" t="s">
        <v>1459</v>
      </c>
      <c r="D308" s="11" t="s">
        <v>1483</v>
      </c>
      <c r="E308" s="10" t="s">
        <v>1463</v>
      </c>
      <c r="F308" s="18">
        <v>0</v>
      </c>
      <c r="G308" s="18">
        <v>0</v>
      </c>
      <c r="H308" s="18">
        <v>0</v>
      </c>
      <c r="I308" s="11" t="s">
        <v>1462</v>
      </c>
    </row>
    <row r="309">
      <c r="A309" s="10" t="s">
        <v>817</v>
      </c>
      <c r="B309" s="10" t="s">
        <v>268</v>
      </c>
      <c r="C309" s="11" t="s">
        <v>1459</v>
      </c>
      <c r="D309" s="11" t="s">
        <v>1483</v>
      </c>
      <c r="E309" s="10" t="s">
        <v>1464</v>
      </c>
      <c r="F309" s="18">
        <v>0</v>
      </c>
      <c r="G309" s="18">
        <v>0</v>
      </c>
      <c r="H309" s="18">
        <v>0</v>
      </c>
      <c r="I309" s="11" t="s">
        <v>1462</v>
      </c>
    </row>
    <row r="310">
      <c r="A310" s="10" t="s">
        <v>817</v>
      </c>
      <c r="B310" s="10" t="s">
        <v>268</v>
      </c>
      <c r="C310" s="11" t="s">
        <v>1465</v>
      </c>
      <c r="D310" s="11" t="s">
        <v>1483</v>
      </c>
      <c r="E310" s="10" t="s">
        <v>1461</v>
      </c>
      <c r="F310" s="18">
        <v>1090.78</v>
      </c>
      <c r="G310" s="18">
        <v>1061.29</v>
      </c>
      <c r="H310" s="18">
        <v>-29.49</v>
      </c>
      <c r="I310" s="11" t="s">
        <v>1462</v>
      </c>
    </row>
    <row r="311">
      <c r="A311" s="10" t="s">
        <v>817</v>
      </c>
      <c r="B311" s="10" t="s">
        <v>268</v>
      </c>
      <c r="C311" s="11" t="s">
        <v>1465</v>
      </c>
      <c r="D311" s="11" t="s">
        <v>1483</v>
      </c>
      <c r="E311" s="10" t="s">
        <v>1463</v>
      </c>
      <c r="F311" s="18">
        <v>1150.79</v>
      </c>
      <c r="G311" s="18">
        <v>1150.79</v>
      </c>
      <c r="H311" s="18">
        <v>0</v>
      </c>
      <c r="I311" s="11" t="s">
        <v>1462</v>
      </c>
    </row>
    <row r="312">
      <c r="A312" s="10" t="s">
        <v>817</v>
      </c>
      <c r="B312" s="10" t="s">
        <v>268</v>
      </c>
      <c r="C312" s="11" t="s">
        <v>1465</v>
      </c>
      <c r="D312" s="11" t="s">
        <v>1483</v>
      </c>
      <c r="E312" s="10" t="s">
        <v>1464</v>
      </c>
      <c r="F312" s="18">
        <v>1150.79</v>
      </c>
      <c r="G312" s="18">
        <v>1150.79</v>
      </c>
      <c r="H312" s="18">
        <v>0</v>
      </c>
      <c r="I312" s="11" t="s">
        <v>1462</v>
      </c>
    </row>
    <row r="313">
      <c r="A313" s="10" t="s">
        <v>817</v>
      </c>
      <c r="B313" s="10" t="s">
        <v>268</v>
      </c>
      <c r="C313" s="11" t="s">
        <v>1466</v>
      </c>
      <c r="D313" s="11" t="s">
        <v>1483</v>
      </c>
      <c r="E313" s="10" t="s">
        <v>1461</v>
      </c>
      <c r="F313" s="18">
        <v>564.19</v>
      </c>
      <c r="G313" s="18">
        <v>603.84</v>
      </c>
      <c r="H313" s="18">
        <v>39.65</v>
      </c>
      <c r="I313" s="11" t="s">
        <v>1462</v>
      </c>
    </row>
    <row r="314">
      <c r="A314" s="10" t="s">
        <v>817</v>
      </c>
      <c r="B314" s="10" t="s">
        <v>268</v>
      </c>
      <c r="C314" s="11" t="s">
        <v>1466</v>
      </c>
      <c r="D314" s="11" t="s">
        <v>1483</v>
      </c>
      <c r="E314" s="10" t="s">
        <v>1463</v>
      </c>
      <c r="F314" s="18">
        <v>595.24</v>
      </c>
      <c r="G314" s="18">
        <v>595.24</v>
      </c>
      <c r="H314" s="18">
        <v>0</v>
      </c>
      <c r="I314" s="11" t="s">
        <v>1462</v>
      </c>
    </row>
    <row r="315">
      <c r="A315" s="10" t="s">
        <v>817</v>
      </c>
      <c r="B315" s="10" t="s">
        <v>268</v>
      </c>
      <c r="C315" s="11" t="s">
        <v>1466</v>
      </c>
      <c r="D315" s="11" t="s">
        <v>1483</v>
      </c>
      <c r="E315" s="10" t="s">
        <v>1464</v>
      </c>
      <c r="F315" s="18">
        <v>595.24</v>
      </c>
      <c r="G315" s="18">
        <v>595.24</v>
      </c>
      <c r="H315" s="18">
        <v>0</v>
      </c>
      <c r="I315" s="11" t="s">
        <v>1462</v>
      </c>
    </row>
    <row r="316">
      <c r="A316" s="10" t="s">
        <v>817</v>
      </c>
      <c r="B316" s="10" t="s">
        <v>268</v>
      </c>
      <c r="C316" s="11" t="s">
        <v>1473</v>
      </c>
      <c r="D316" s="11" t="s">
        <v>1483</v>
      </c>
      <c r="E316" s="10" t="s">
        <v>1461</v>
      </c>
      <c r="F316" s="18">
        <v>1560.94</v>
      </c>
      <c r="G316" s="18">
        <v>1427.26</v>
      </c>
      <c r="H316" s="18">
        <v>-133.68</v>
      </c>
      <c r="I316" s="11" t="s">
        <v>1462</v>
      </c>
    </row>
    <row r="317">
      <c r="A317" s="10" t="s">
        <v>817</v>
      </c>
      <c r="B317" s="10" t="s">
        <v>268</v>
      </c>
      <c r="C317" s="11" t="s">
        <v>1473</v>
      </c>
      <c r="D317" s="11" t="s">
        <v>1483</v>
      </c>
      <c r="E317" s="10" t="s">
        <v>1463</v>
      </c>
      <c r="F317" s="18">
        <v>1646.83</v>
      </c>
      <c r="G317" s="18">
        <v>1646.83</v>
      </c>
      <c r="H317" s="18">
        <v>0</v>
      </c>
      <c r="I317" s="11" t="s">
        <v>1462</v>
      </c>
    </row>
    <row r="318">
      <c r="A318" s="10" t="s">
        <v>817</v>
      </c>
      <c r="B318" s="10" t="s">
        <v>268</v>
      </c>
      <c r="C318" s="11" t="s">
        <v>1473</v>
      </c>
      <c r="D318" s="11" t="s">
        <v>1483</v>
      </c>
      <c r="E318" s="10" t="s">
        <v>1464</v>
      </c>
      <c r="F318" s="18">
        <v>1646.83</v>
      </c>
      <c r="G318" s="18">
        <v>1646.83</v>
      </c>
      <c r="H318" s="18">
        <v>0</v>
      </c>
      <c r="I318" s="11" t="s">
        <v>1462</v>
      </c>
    </row>
    <row r="319">
      <c r="A319" s="10" t="s">
        <v>817</v>
      </c>
      <c r="B319" s="10" t="s">
        <v>268</v>
      </c>
      <c r="C319" s="11" t="s">
        <v>1467</v>
      </c>
      <c r="D319" s="11" t="s">
        <v>1483</v>
      </c>
      <c r="E319" s="10" t="s">
        <v>1461</v>
      </c>
      <c r="F319" s="18">
        <v>1692.58</v>
      </c>
      <c r="G319" s="18">
        <v>1701.73</v>
      </c>
      <c r="H319" s="18">
        <v>9.15</v>
      </c>
      <c r="I319" s="11" t="s">
        <v>1462</v>
      </c>
    </row>
    <row r="320">
      <c r="A320" s="10" t="s">
        <v>817</v>
      </c>
      <c r="B320" s="10" t="s">
        <v>268</v>
      </c>
      <c r="C320" s="11" t="s">
        <v>1467</v>
      </c>
      <c r="D320" s="11" t="s">
        <v>1483</v>
      </c>
      <c r="E320" s="10" t="s">
        <v>1463</v>
      </c>
      <c r="F320" s="18">
        <v>1785.71</v>
      </c>
      <c r="G320" s="18">
        <v>1785.71</v>
      </c>
      <c r="H320" s="18">
        <v>0</v>
      </c>
      <c r="I320" s="11" t="s">
        <v>1462</v>
      </c>
    </row>
    <row r="321">
      <c r="A321" s="10" t="s">
        <v>817</v>
      </c>
      <c r="B321" s="10" t="s">
        <v>268</v>
      </c>
      <c r="C321" s="11" t="s">
        <v>1467</v>
      </c>
      <c r="D321" s="11" t="s">
        <v>1483</v>
      </c>
      <c r="E321" s="10" t="s">
        <v>1464</v>
      </c>
      <c r="F321" s="18">
        <v>1785.71</v>
      </c>
      <c r="G321" s="18">
        <v>1785.71</v>
      </c>
      <c r="H321" s="18">
        <v>0</v>
      </c>
      <c r="I321" s="11" t="s">
        <v>1462</v>
      </c>
    </row>
    <row r="322">
      <c r="A322" s="10" t="s">
        <v>817</v>
      </c>
      <c r="B322" s="10" t="s">
        <v>268</v>
      </c>
      <c r="C322" s="11" t="s">
        <v>1471</v>
      </c>
      <c r="D322" s="11" t="s">
        <v>1483</v>
      </c>
      <c r="E322" s="10" t="s">
        <v>1461</v>
      </c>
      <c r="F322" s="18">
        <v>1410.49</v>
      </c>
      <c r="G322" s="18">
        <v>1408.96</v>
      </c>
      <c r="H322" s="18">
        <v>-1.53</v>
      </c>
      <c r="I322" s="11" t="s">
        <v>1462</v>
      </c>
    </row>
    <row r="323">
      <c r="A323" s="10" t="s">
        <v>817</v>
      </c>
      <c r="B323" s="10" t="s">
        <v>268</v>
      </c>
      <c r="C323" s="11" t="s">
        <v>1471</v>
      </c>
      <c r="D323" s="11" t="s">
        <v>1483</v>
      </c>
      <c r="E323" s="10" t="s">
        <v>1463</v>
      </c>
      <c r="F323" s="18">
        <v>1488.1</v>
      </c>
      <c r="G323" s="18">
        <v>1488.1</v>
      </c>
      <c r="H323" s="18">
        <v>0</v>
      </c>
      <c r="I323" s="11" t="s">
        <v>1462</v>
      </c>
    </row>
    <row r="324">
      <c r="A324" s="10" t="s">
        <v>817</v>
      </c>
      <c r="B324" s="10" t="s">
        <v>268</v>
      </c>
      <c r="C324" s="11" t="s">
        <v>1471</v>
      </c>
      <c r="D324" s="11" t="s">
        <v>1483</v>
      </c>
      <c r="E324" s="10" t="s">
        <v>1464</v>
      </c>
      <c r="F324" s="18">
        <v>1488.1</v>
      </c>
      <c r="G324" s="18">
        <v>1488.1</v>
      </c>
      <c r="H324" s="18">
        <v>0</v>
      </c>
      <c r="I324" s="11" t="s">
        <v>1462</v>
      </c>
    </row>
    <row r="325">
      <c r="A325" s="10" t="s">
        <v>817</v>
      </c>
      <c r="B325" s="10" t="s">
        <v>268</v>
      </c>
      <c r="C325" s="11" t="s">
        <v>1470</v>
      </c>
      <c r="D325" s="11" t="s">
        <v>1483</v>
      </c>
      <c r="E325" s="10" t="s">
        <v>1461</v>
      </c>
      <c r="F325" s="18">
        <v>1128.39</v>
      </c>
      <c r="G325" s="18">
        <v>1097.89</v>
      </c>
      <c r="H325" s="18">
        <v>-30.5</v>
      </c>
      <c r="I325" s="11" t="s">
        <v>1462</v>
      </c>
    </row>
    <row r="326">
      <c r="A326" s="10" t="s">
        <v>817</v>
      </c>
      <c r="B326" s="10" t="s">
        <v>268</v>
      </c>
      <c r="C326" s="11" t="s">
        <v>1470</v>
      </c>
      <c r="D326" s="11" t="s">
        <v>1483</v>
      </c>
      <c r="E326" s="10" t="s">
        <v>1463</v>
      </c>
      <c r="F326" s="18">
        <v>1190.48</v>
      </c>
      <c r="G326" s="18">
        <v>1190.48</v>
      </c>
      <c r="H326" s="18">
        <v>0</v>
      </c>
      <c r="I326" s="11" t="s">
        <v>1462</v>
      </c>
    </row>
    <row r="327">
      <c r="A327" s="10" t="s">
        <v>817</v>
      </c>
      <c r="B327" s="10" t="s">
        <v>268</v>
      </c>
      <c r="C327" s="11" t="s">
        <v>1470</v>
      </c>
      <c r="D327" s="11" t="s">
        <v>1483</v>
      </c>
      <c r="E327" s="10" t="s">
        <v>1464</v>
      </c>
      <c r="F327" s="18">
        <v>1190.48</v>
      </c>
      <c r="G327" s="18">
        <v>1190.48</v>
      </c>
      <c r="H327" s="18">
        <v>0</v>
      </c>
      <c r="I327" s="11" t="s">
        <v>1462</v>
      </c>
    </row>
    <row r="328">
      <c r="A328" s="10" t="s">
        <v>817</v>
      </c>
      <c r="B328" s="10" t="s">
        <v>268</v>
      </c>
      <c r="C328" s="11" t="s">
        <v>1474</v>
      </c>
      <c r="D328" s="11" t="s">
        <v>1483</v>
      </c>
      <c r="E328" s="10" t="s">
        <v>1461</v>
      </c>
      <c r="F328" s="18">
        <v>357.32</v>
      </c>
      <c r="G328" s="18">
        <v>347.67</v>
      </c>
      <c r="H328" s="18">
        <v>-9.65</v>
      </c>
      <c r="I328" s="11" t="s">
        <v>1462</v>
      </c>
    </row>
    <row r="329">
      <c r="A329" s="10" t="s">
        <v>817</v>
      </c>
      <c r="B329" s="10" t="s">
        <v>268</v>
      </c>
      <c r="C329" s="11" t="s">
        <v>1474</v>
      </c>
      <c r="D329" s="11" t="s">
        <v>1483</v>
      </c>
      <c r="E329" s="10" t="s">
        <v>1463</v>
      </c>
      <c r="F329" s="18">
        <v>376.98</v>
      </c>
      <c r="G329" s="18">
        <v>376.98</v>
      </c>
      <c r="H329" s="18">
        <v>0</v>
      </c>
      <c r="I329" s="11" t="s">
        <v>1462</v>
      </c>
    </row>
    <row r="330">
      <c r="A330" s="10" t="s">
        <v>817</v>
      </c>
      <c r="B330" s="10" t="s">
        <v>268</v>
      </c>
      <c r="C330" s="11" t="s">
        <v>1474</v>
      </c>
      <c r="D330" s="11" t="s">
        <v>1483</v>
      </c>
      <c r="E330" s="10" t="s">
        <v>1464</v>
      </c>
      <c r="F330" s="18">
        <v>376.98</v>
      </c>
      <c r="G330" s="18">
        <v>376.98</v>
      </c>
      <c r="H330" s="18">
        <v>0</v>
      </c>
      <c r="I330" s="11" t="s">
        <v>1462</v>
      </c>
    </row>
    <row r="331">
      <c r="A331" s="10" t="s">
        <v>817</v>
      </c>
      <c r="B331" s="10" t="s">
        <v>268</v>
      </c>
      <c r="C331" s="11" t="s">
        <v>1468</v>
      </c>
      <c r="D331" s="11" t="s">
        <v>1483</v>
      </c>
      <c r="E331" s="10" t="s">
        <v>1461</v>
      </c>
      <c r="F331" s="18">
        <v>1203.61</v>
      </c>
      <c r="G331" s="18">
        <v>1061.29</v>
      </c>
      <c r="H331" s="18">
        <v>-142.32</v>
      </c>
      <c r="I331" s="11" t="s">
        <v>1462</v>
      </c>
    </row>
    <row r="332">
      <c r="A332" s="10" t="s">
        <v>817</v>
      </c>
      <c r="B332" s="10" t="s">
        <v>268</v>
      </c>
      <c r="C332" s="11" t="s">
        <v>1468</v>
      </c>
      <c r="D332" s="11" t="s">
        <v>1483</v>
      </c>
      <c r="E332" s="10" t="s">
        <v>1463</v>
      </c>
      <c r="F332" s="18">
        <v>1269.84</v>
      </c>
      <c r="G332" s="18">
        <v>1269.84</v>
      </c>
      <c r="H332" s="18">
        <v>0</v>
      </c>
      <c r="I332" s="11" t="s">
        <v>1462</v>
      </c>
    </row>
    <row r="333">
      <c r="A333" s="10" t="s">
        <v>817</v>
      </c>
      <c r="B333" s="10" t="s">
        <v>268</v>
      </c>
      <c r="C333" s="11" t="s">
        <v>1468</v>
      </c>
      <c r="D333" s="11" t="s">
        <v>1483</v>
      </c>
      <c r="E333" s="10" t="s">
        <v>1464</v>
      </c>
      <c r="F333" s="18">
        <v>1269.84</v>
      </c>
      <c r="G333" s="18">
        <v>1269.84</v>
      </c>
      <c r="H333" s="18">
        <v>0</v>
      </c>
      <c r="I333" s="11" t="s">
        <v>1462</v>
      </c>
    </row>
    <row r="334">
      <c r="A334" s="10" t="s">
        <v>817</v>
      </c>
      <c r="B334" s="10" t="s">
        <v>268</v>
      </c>
      <c r="C334" s="11" t="s">
        <v>1472</v>
      </c>
      <c r="D334" s="11" t="s">
        <v>1483</v>
      </c>
      <c r="E334" s="10" t="s">
        <v>1461</v>
      </c>
      <c r="F334" s="18">
        <v>470.16</v>
      </c>
      <c r="G334" s="18">
        <v>457.45</v>
      </c>
      <c r="H334" s="18">
        <v>-12.71</v>
      </c>
      <c r="I334" s="11" t="s">
        <v>1462</v>
      </c>
    </row>
    <row r="335">
      <c r="A335" s="10" t="s">
        <v>817</v>
      </c>
      <c r="B335" s="10" t="s">
        <v>268</v>
      </c>
      <c r="C335" s="11" t="s">
        <v>1472</v>
      </c>
      <c r="D335" s="11" t="s">
        <v>1483</v>
      </c>
      <c r="E335" s="10" t="s">
        <v>1463</v>
      </c>
      <c r="F335" s="18">
        <v>496.03</v>
      </c>
      <c r="G335" s="18">
        <v>496.03</v>
      </c>
      <c r="H335" s="18">
        <v>0</v>
      </c>
      <c r="I335" s="11" t="s">
        <v>1462</v>
      </c>
    </row>
    <row r="336">
      <c r="A336" s="10" t="s">
        <v>817</v>
      </c>
      <c r="B336" s="10" t="s">
        <v>268</v>
      </c>
      <c r="C336" s="11" t="s">
        <v>1472</v>
      </c>
      <c r="D336" s="11" t="s">
        <v>1483</v>
      </c>
      <c r="E336" s="10" t="s">
        <v>1464</v>
      </c>
      <c r="F336" s="18">
        <v>496.03</v>
      </c>
      <c r="G336" s="18">
        <v>496.03</v>
      </c>
      <c r="H336" s="18">
        <v>0</v>
      </c>
      <c r="I336" s="11" t="s">
        <v>1462</v>
      </c>
    </row>
    <row r="337">
      <c r="A337" s="10" t="s">
        <v>498</v>
      </c>
      <c r="B337" s="10" t="s">
        <v>268</v>
      </c>
      <c r="C337" s="11" t="s">
        <v>1469</v>
      </c>
      <c r="D337" s="11" t="s">
        <v>1484</v>
      </c>
      <c r="E337" s="10" t="s">
        <v>1461</v>
      </c>
      <c r="F337" s="18">
        <v>0</v>
      </c>
      <c r="G337" s="18">
        <v>694.08</v>
      </c>
      <c r="H337" s="18">
        <v>694.08</v>
      </c>
      <c r="I337" s="11" t="s">
        <v>1462</v>
      </c>
    </row>
    <row r="338">
      <c r="A338" s="10" t="s">
        <v>498</v>
      </c>
      <c r="B338" s="10" t="s">
        <v>268</v>
      </c>
      <c r="C338" s="11" t="s">
        <v>1469</v>
      </c>
      <c r="D338" s="11" t="s">
        <v>1484</v>
      </c>
      <c r="E338" s="10" t="s">
        <v>1463</v>
      </c>
      <c r="F338" s="18">
        <v>0</v>
      </c>
      <c r="G338" s="18">
        <v>0</v>
      </c>
      <c r="H338" s="18">
        <v>0</v>
      </c>
      <c r="I338" s="11" t="s">
        <v>1462</v>
      </c>
    </row>
    <row r="339">
      <c r="A339" s="10" t="s">
        <v>498</v>
      </c>
      <c r="B339" s="10" t="s">
        <v>268</v>
      </c>
      <c r="C339" s="11" t="s">
        <v>1469</v>
      </c>
      <c r="D339" s="11" t="s">
        <v>1484</v>
      </c>
      <c r="E339" s="10" t="s">
        <v>1464</v>
      </c>
      <c r="F339" s="18">
        <v>0</v>
      </c>
      <c r="G339" s="18">
        <v>0</v>
      </c>
      <c r="H339" s="18">
        <v>0</v>
      </c>
      <c r="I339" s="11" t="s">
        <v>1462</v>
      </c>
    </row>
    <row r="340">
      <c r="A340" s="10" t="s">
        <v>498</v>
      </c>
      <c r="B340" s="10" t="s">
        <v>268</v>
      </c>
      <c r="C340" s="11" t="s">
        <v>1459</v>
      </c>
      <c r="D340" s="11" t="s">
        <v>1484</v>
      </c>
      <c r="E340" s="10" t="s">
        <v>1461</v>
      </c>
      <c r="F340" s="18">
        <v>0</v>
      </c>
      <c r="G340" s="18">
        <v>616.96</v>
      </c>
      <c r="H340" s="18">
        <v>616.96</v>
      </c>
      <c r="I340" s="11" t="s">
        <v>1462</v>
      </c>
    </row>
    <row r="341">
      <c r="A341" s="10" t="s">
        <v>498</v>
      </c>
      <c r="B341" s="10" t="s">
        <v>268</v>
      </c>
      <c r="C341" s="11" t="s">
        <v>1459</v>
      </c>
      <c r="D341" s="11" t="s">
        <v>1484</v>
      </c>
      <c r="E341" s="10" t="s">
        <v>1463</v>
      </c>
      <c r="F341" s="18">
        <v>0</v>
      </c>
      <c r="G341" s="18">
        <v>0</v>
      </c>
      <c r="H341" s="18">
        <v>0</v>
      </c>
      <c r="I341" s="11" t="s">
        <v>1462</v>
      </c>
    </row>
    <row r="342">
      <c r="A342" s="10" t="s">
        <v>498</v>
      </c>
      <c r="B342" s="10" t="s">
        <v>268</v>
      </c>
      <c r="C342" s="11" t="s">
        <v>1459</v>
      </c>
      <c r="D342" s="11" t="s">
        <v>1484</v>
      </c>
      <c r="E342" s="10" t="s">
        <v>1464</v>
      </c>
      <c r="F342" s="18">
        <v>0</v>
      </c>
      <c r="G342" s="18">
        <v>0</v>
      </c>
      <c r="H342" s="18">
        <v>0</v>
      </c>
      <c r="I342" s="11" t="s">
        <v>1462</v>
      </c>
    </row>
    <row r="343">
      <c r="A343" s="10" t="s">
        <v>498</v>
      </c>
      <c r="B343" s="10" t="s">
        <v>268</v>
      </c>
      <c r="C343" s="11" t="s">
        <v>1467</v>
      </c>
      <c r="D343" s="11" t="s">
        <v>1484</v>
      </c>
      <c r="E343" s="10" t="s">
        <v>1461</v>
      </c>
      <c r="F343" s="18">
        <v>14285.71</v>
      </c>
      <c r="G343" s="18">
        <v>7172.12</v>
      </c>
      <c r="H343" s="18">
        <v>-7113.59</v>
      </c>
      <c r="I343" s="11" t="s">
        <v>1462</v>
      </c>
    </row>
    <row r="344">
      <c r="A344" s="10" t="s">
        <v>498</v>
      </c>
      <c r="B344" s="10" t="s">
        <v>268</v>
      </c>
      <c r="C344" s="11" t="s">
        <v>1467</v>
      </c>
      <c r="D344" s="11" t="s">
        <v>1484</v>
      </c>
      <c r="E344" s="10" t="s">
        <v>1463</v>
      </c>
      <c r="F344" s="18">
        <v>0</v>
      </c>
      <c r="G344" s="18">
        <v>0</v>
      </c>
      <c r="H344" s="18">
        <v>0</v>
      </c>
      <c r="I344" s="11" t="s">
        <v>1462</v>
      </c>
    </row>
    <row r="345">
      <c r="A345" s="10" t="s">
        <v>498</v>
      </c>
      <c r="B345" s="10" t="s">
        <v>268</v>
      </c>
      <c r="C345" s="11" t="s">
        <v>1467</v>
      </c>
      <c r="D345" s="11" t="s">
        <v>1484</v>
      </c>
      <c r="E345" s="10" t="s">
        <v>1464</v>
      </c>
      <c r="F345" s="18">
        <v>0</v>
      </c>
      <c r="G345" s="18">
        <v>0</v>
      </c>
      <c r="H345" s="18">
        <v>0</v>
      </c>
      <c r="I345" s="11" t="s">
        <v>1462</v>
      </c>
    </row>
    <row r="346">
      <c r="A346" s="10" t="s">
        <v>498</v>
      </c>
      <c r="B346" s="10" t="s">
        <v>268</v>
      </c>
      <c r="C346" s="11" t="s">
        <v>1466</v>
      </c>
      <c r="D346" s="11" t="s">
        <v>1484</v>
      </c>
      <c r="E346" s="10" t="s">
        <v>1461</v>
      </c>
      <c r="F346" s="18">
        <v>4761.9</v>
      </c>
      <c r="G346" s="18">
        <v>2544.94</v>
      </c>
      <c r="H346" s="18">
        <v>-2216.96</v>
      </c>
      <c r="I346" s="11" t="s">
        <v>1462</v>
      </c>
    </row>
    <row r="347">
      <c r="A347" s="10" t="s">
        <v>498</v>
      </c>
      <c r="B347" s="10" t="s">
        <v>268</v>
      </c>
      <c r="C347" s="11" t="s">
        <v>1466</v>
      </c>
      <c r="D347" s="11" t="s">
        <v>1484</v>
      </c>
      <c r="E347" s="10" t="s">
        <v>1463</v>
      </c>
      <c r="F347" s="18">
        <v>0</v>
      </c>
      <c r="G347" s="18">
        <v>0</v>
      </c>
      <c r="H347" s="18">
        <v>0</v>
      </c>
      <c r="I347" s="11" t="s">
        <v>1462</v>
      </c>
    </row>
    <row r="348">
      <c r="A348" s="10" t="s">
        <v>498</v>
      </c>
      <c r="B348" s="10" t="s">
        <v>268</v>
      </c>
      <c r="C348" s="11" t="s">
        <v>1466</v>
      </c>
      <c r="D348" s="11" t="s">
        <v>1484</v>
      </c>
      <c r="E348" s="10" t="s">
        <v>1464</v>
      </c>
      <c r="F348" s="18">
        <v>0</v>
      </c>
      <c r="G348" s="18">
        <v>0</v>
      </c>
      <c r="H348" s="18">
        <v>0</v>
      </c>
      <c r="I348" s="11" t="s">
        <v>1462</v>
      </c>
    </row>
    <row r="349">
      <c r="A349" s="10" t="s">
        <v>498</v>
      </c>
      <c r="B349" s="10" t="s">
        <v>268</v>
      </c>
      <c r="C349" s="11" t="s">
        <v>1465</v>
      </c>
      <c r="D349" s="11" t="s">
        <v>1484</v>
      </c>
      <c r="E349" s="10" t="s">
        <v>1461</v>
      </c>
      <c r="F349" s="18">
        <v>9206.35</v>
      </c>
      <c r="G349" s="18">
        <v>4472.93</v>
      </c>
      <c r="H349" s="18">
        <v>-4733.42</v>
      </c>
      <c r="I349" s="11" t="s">
        <v>1462</v>
      </c>
    </row>
    <row r="350">
      <c r="A350" s="10" t="s">
        <v>498</v>
      </c>
      <c r="B350" s="10" t="s">
        <v>268</v>
      </c>
      <c r="C350" s="11" t="s">
        <v>1465</v>
      </c>
      <c r="D350" s="11" t="s">
        <v>1484</v>
      </c>
      <c r="E350" s="10" t="s">
        <v>1463</v>
      </c>
      <c r="F350" s="18">
        <v>0</v>
      </c>
      <c r="G350" s="18">
        <v>0</v>
      </c>
      <c r="H350" s="18">
        <v>0</v>
      </c>
      <c r="I350" s="11" t="s">
        <v>1462</v>
      </c>
    </row>
    <row r="351">
      <c r="A351" s="10" t="s">
        <v>498</v>
      </c>
      <c r="B351" s="10" t="s">
        <v>268</v>
      </c>
      <c r="C351" s="11" t="s">
        <v>1465</v>
      </c>
      <c r="D351" s="11" t="s">
        <v>1484</v>
      </c>
      <c r="E351" s="10" t="s">
        <v>1464</v>
      </c>
      <c r="F351" s="18">
        <v>0</v>
      </c>
      <c r="G351" s="18">
        <v>0</v>
      </c>
      <c r="H351" s="18">
        <v>0</v>
      </c>
      <c r="I351" s="11" t="s">
        <v>1462</v>
      </c>
    </row>
    <row r="352">
      <c r="A352" s="10" t="s">
        <v>498</v>
      </c>
      <c r="B352" s="10" t="s">
        <v>268</v>
      </c>
      <c r="C352" s="11" t="s">
        <v>1468</v>
      </c>
      <c r="D352" s="11" t="s">
        <v>1484</v>
      </c>
      <c r="E352" s="10" t="s">
        <v>1461</v>
      </c>
      <c r="F352" s="18">
        <v>10158.73</v>
      </c>
      <c r="G352" s="18">
        <v>4472.93</v>
      </c>
      <c r="H352" s="18">
        <v>-5685.8</v>
      </c>
      <c r="I352" s="11" t="s">
        <v>1462</v>
      </c>
    </row>
    <row r="353">
      <c r="A353" s="10" t="s">
        <v>498</v>
      </c>
      <c r="B353" s="10" t="s">
        <v>268</v>
      </c>
      <c r="C353" s="11" t="s">
        <v>1468</v>
      </c>
      <c r="D353" s="11" t="s">
        <v>1484</v>
      </c>
      <c r="E353" s="10" t="s">
        <v>1463</v>
      </c>
      <c r="F353" s="18">
        <v>0</v>
      </c>
      <c r="G353" s="18">
        <v>0</v>
      </c>
      <c r="H353" s="18">
        <v>0</v>
      </c>
      <c r="I353" s="11" t="s">
        <v>1462</v>
      </c>
    </row>
    <row r="354">
      <c r="A354" s="10" t="s">
        <v>498</v>
      </c>
      <c r="B354" s="10" t="s">
        <v>268</v>
      </c>
      <c r="C354" s="11" t="s">
        <v>1468</v>
      </c>
      <c r="D354" s="11" t="s">
        <v>1484</v>
      </c>
      <c r="E354" s="10" t="s">
        <v>1464</v>
      </c>
      <c r="F354" s="18">
        <v>0</v>
      </c>
      <c r="G354" s="18">
        <v>0</v>
      </c>
      <c r="H354" s="18">
        <v>0</v>
      </c>
      <c r="I354" s="11" t="s">
        <v>1462</v>
      </c>
    </row>
    <row r="355">
      <c r="A355" s="10" t="s">
        <v>498</v>
      </c>
      <c r="B355" s="10" t="s">
        <v>268</v>
      </c>
      <c r="C355" s="11" t="s">
        <v>1474</v>
      </c>
      <c r="D355" s="11" t="s">
        <v>1484</v>
      </c>
      <c r="E355" s="10" t="s">
        <v>1461</v>
      </c>
      <c r="F355" s="18">
        <v>3015.87</v>
      </c>
      <c r="G355" s="18">
        <v>1465.27</v>
      </c>
      <c r="H355" s="18">
        <v>-1550.6</v>
      </c>
      <c r="I355" s="11" t="s">
        <v>1462</v>
      </c>
    </row>
    <row r="356">
      <c r="A356" s="10" t="s">
        <v>498</v>
      </c>
      <c r="B356" s="10" t="s">
        <v>268</v>
      </c>
      <c r="C356" s="11" t="s">
        <v>1474</v>
      </c>
      <c r="D356" s="11" t="s">
        <v>1484</v>
      </c>
      <c r="E356" s="10" t="s">
        <v>1463</v>
      </c>
      <c r="F356" s="18">
        <v>0</v>
      </c>
      <c r="G356" s="18">
        <v>0</v>
      </c>
      <c r="H356" s="18">
        <v>0</v>
      </c>
      <c r="I356" s="11" t="s">
        <v>1462</v>
      </c>
    </row>
    <row r="357">
      <c r="A357" s="10" t="s">
        <v>498</v>
      </c>
      <c r="B357" s="10" t="s">
        <v>268</v>
      </c>
      <c r="C357" s="11" t="s">
        <v>1474</v>
      </c>
      <c r="D357" s="11" t="s">
        <v>1484</v>
      </c>
      <c r="E357" s="10" t="s">
        <v>1464</v>
      </c>
      <c r="F357" s="18">
        <v>0</v>
      </c>
      <c r="G357" s="18">
        <v>0</v>
      </c>
      <c r="H357" s="18">
        <v>0</v>
      </c>
      <c r="I357" s="11" t="s">
        <v>1462</v>
      </c>
    </row>
    <row r="358">
      <c r="A358" s="10" t="s">
        <v>498</v>
      </c>
      <c r="B358" s="10" t="s">
        <v>268</v>
      </c>
      <c r="C358" s="11" t="s">
        <v>1470</v>
      </c>
      <c r="D358" s="11" t="s">
        <v>1484</v>
      </c>
      <c r="E358" s="10" t="s">
        <v>1461</v>
      </c>
      <c r="F358" s="18">
        <v>9523.81</v>
      </c>
      <c r="G358" s="18">
        <v>4627.17</v>
      </c>
      <c r="H358" s="18">
        <v>-4896.64</v>
      </c>
      <c r="I358" s="11" t="s">
        <v>1462</v>
      </c>
    </row>
    <row r="359">
      <c r="A359" s="10" t="s">
        <v>498</v>
      </c>
      <c r="B359" s="10" t="s">
        <v>268</v>
      </c>
      <c r="C359" s="11" t="s">
        <v>1470</v>
      </c>
      <c r="D359" s="11" t="s">
        <v>1484</v>
      </c>
      <c r="E359" s="10" t="s">
        <v>1463</v>
      </c>
      <c r="F359" s="18">
        <v>0</v>
      </c>
      <c r="G359" s="18">
        <v>0</v>
      </c>
      <c r="H359" s="18">
        <v>0</v>
      </c>
      <c r="I359" s="11" t="s">
        <v>1462</v>
      </c>
    </row>
    <row r="360">
      <c r="A360" s="10" t="s">
        <v>498</v>
      </c>
      <c r="B360" s="10" t="s">
        <v>268</v>
      </c>
      <c r="C360" s="11" t="s">
        <v>1470</v>
      </c>
      <c r="D360" s="11" t="s">
        <v>1484</v>
      </c>
      <c r="E360" s="10" t="s">
        <v>1464</v>
      </c>
      <c r="F360" s="18">
        <v>0</v>
      </c>
      <c r="G360" s="18">
        <v>0</v>
      </c>
      <c r="H360" s="18">
        <v>0</v>
      </c>
      <c r="I360" s="11" t="s">
        <v>1462</v>
      </c>
    </row>
    <row r="361">
      <c r="A361" s="10" t="s">
        <v>498</v>
      </c>
      <c r="B361" s="10" t="s">
        <v>268</v>
      </c>
      <c r="C361" s="11" t="s">
        <v>1471</v>
      </c>
      <c r="D361" s="11" t="s">
        <v>1484</v>
      </c>
      <c r="E361" s="10" t="s">
        <v>1461</v>
      </c>
      <c r="F361" s="18">
        <v>11904.76</v>
      </c>
      <c r="G361" s="18">
        <v>5938.2</v>
      </c>
      <c r="H361" s="18">
        <v>-5966.56</v>
      </c>
      <c r="I361" s="11" t="s">
        <v>1462</v>
      </c>
    </row>
    <row r="362">
      <c r="A362" s="10" t="s">
        <v>498</v>
      </c>
      <c r="B362" s="10" t="s">
        <v>268</v>
      </c>
      <c r="C362" s="11" t="s">
        <v>1471</v>
      </c>
      <c r="D362" s="11" t="s">
        <v>1484</v>
      </c>
      <c r="E362" s="10" t="s">
        <v>1463</v>
      </c>
      <c r="F362" s="18">
        <v>0</v>
      </c>
      <c r="G362" s="18">
        <v>0</v>
      </c>
      <c r="H362" s="18">
        <v>0</v>
      </c>
      <c r="I362" s="11" t="s">
        <v>1462</v>
      </c>
    </row>
    <row r="363">
      <c r="A363" s="10" t="s">
        <v>498</v>
      </c>
      <c r="B363" s="10" t="s">
        <v>268</v>
      </c>
      <c r="C363" s="11" t="s">
        <v>1471</v>
      </c>
      <c r="D363" s="11" t="s">
        <v>1484</v>
      </c>
      <c r="E363" s="10" t="s">
        <v>1464</v>
      </c>
      <c r="F363" s="18">
        <v>0</v>
      </c>
      <c r="G363" s="18">
        <v>0</v>
      </c>
      <c r="H363" s="18">
        <v>0</v>
      </c>
      <c r="I363" s="11" t="s">
        <v>1462</v>
      </c>
    </row>
    <row r="364">
      <c r="A364" s="10" t="s">
        <v>498</v>
      </c>
      <c r="B364" s="10" t="s">
        <v>268</v>
      </c>
      <c r="C364" s="11" t="s">
        <v>1472</v>
      </c>
      <c r="D364" s="11" t="s">
        <v>1484</v>
      </c>
      <c r="E364" s="10" t="s">
        <v>1461</v>
      </c>
      <c r="F364" s="18">
        <v>3968.25</v>
      </c>
      <c r="G364" s="18">
        <v>1927.99</v>
      </c>
      <c r="H364" s="18">
        <v>-2040.26</v>
      </c>
      <c r="I364" s="11" t="s">
        <v>1462</v>
      </c>
    </row>
    <row r="365">
      <c r="A365" s="10" t="s">
        <v>498</v>
      </c>
      <c r="B365" s="10" t="s">
        <v>268</v>
      </c>
      <c r="C365" s="11" t="s">
        <v>1472</v>
      </c>
      <c r="D365" s="11" t="s">
        <v>1484</v>
      </c>
      <c r="E365" s="10" t="s">
        <v>1463</v>
      </c>
      <c r="F365" s="18">
        <v>0</v>
      </c>
      <c r="G365" s="18">
        <v>0</v>
      </c>
      <c r="H365" s="18">
        <v>0</v>
      </c>
      <c r="I365" s="11" t="s">
        <v>1462</v>
      </c>
    </row>
    <row r="366">
      <c r="A366" s="10" t="s">
        <v>498</v>
      </c>
      <c r="B366" s="10" t="s">
        <v>268</v>
      </c>
      <c r="C366" s="11" t="s">
        <v>1472</v>
      </c>
      <c r="D366" s="11" t="s">
        <v>1484</v>
      </c>
      <c r="E366" s="10" t="s">
        <v>1464</v>
      </c>
      <c r="F366" s="18">
        <v>0</v>
      </c>
      <c r="G366" s="18">
        <v>0</v>
      </c>
      <c r="H366" s="18">
        <v>0</v>
      </c>
      <c r="I366" s="11" t="s">
        <v>1462</v>
      </c>
    </row>
    <row r="367">
      <c r="A367" s="10" t="s">
        <v>498</v>
      </c>
      <c r="B367" s="10" t="s">
        <v>268</v>
      </c>
      <c r="C367" s="11" t="s">
        <v>1473</v>
      </c>
      <c r="D367" s="11" t="s">
        <v>1484</v>
      </c>
      <c r="E367" s="10" t="s">
        <v>1461</v>
      </c>
      <c r="F367" s="18">
        <v>13174.62</v>
      </c>
      <c r="G367" s="18">
        <v>6015.32</v>
      </c>
      <c r="H367" s="18">
        <v>-7159.3</v>
      </c>
      <c r="I367" s="11" t="s">
        <v>1462</v>
      </c>
    </row>
    <row r="368">
      <c r="A368" s="10" t="s">
        <v>498</v>
      </c>
      <c r="B368" s="10" t="s">
        <v>268</v>
      </c>
      <c r="C368" s="11" t="s">
        <v>1473</v>
      </c>
      <c r="D368" s="11" t="s">
        <v>1484</v>
      </c>
      <c r="E368" s="10" t="s">
        <v>1463</v>
      </c>
      <c r="F368" s="18">
        <v>0</v>
      </c>
      <c r="G368" s="18">
        <v>0</v>
      </c>
      <c r="H368" s="18">
        <v>0</v>
      </c>
      <c r="I368" s="11" t="s">
        <v>1462</v>
      </c>
    </row>
    <row r="369">
      <c r="A369" s="10" t="s">
        <v>498</v>
      </c>
      <c r="B369" s="10" t="s">
        <v>268</v>
      </c>
      <c r="C369" s="11" t="s">
        <v>1473</v>
      </c>
      <c r="D369" s="11" t="s">
        <v>1484</v>
      </c>
      <c r="E369" s="10" t="s">
        <v>1464</v>
      </c>
      <c r="F369" s="18">
        <v>0</v>
      </c>
      <c r="G369" s="18">
        <v>0</v>
      </c>
      <c r="H369" s="18">
        <v>0</v>
      </c>
      <c r="I369" s="11" t="s">
        <v>1462</v>
      </c>
    </row>
    <row r="370">
      <c r="A370" s="10" t="s">
        <v>1288</v>
      </c>
      <c r="B370" s="10" t="s">
        <v>375</v>
      </c>
      <c r="C370" s="11" t="s">
        <v>1470</v>
      </c>
      <c r="D370" s="11" t="s">
        <v>1485</v>
      </c>
      <c r="E370" s="10" t="s">
        <v>1461</v>
      </c>
      <c r="F370" s="18">
        <v>2837.64</v>
      </c>
      <c r="G370" s="18">
        <v>2760.95</v>
      </c>
      <c r="H370" s="18">
        <v>-76.69</v>
      </c>
      <c r="I370" s="11" t="s">
        <v>1462</v>
      </c>
    </row>
    <row r="371">
      <c r="A371" s="10" t="s">
        <v>1288</v>
      </c>
      <c r="B371" s="10" t="s">
        <v>375</v>
      </c>
      <c r="C371" s="11" t="s">
        <v>1470</v>
      </c>
      <c r="D371" s="11" t="s">
        <v>1485</v>
      </c>
      <c r="E371" s="10" t="s">
        <v>1463</v>
      </c>
      <c r="F371" s="18">
        <v>2837.64</v>
      </c>
      <c r="G371" s="18">
        <v>2837.64</v>
      </c>
      <c r="H371" s="18">
        <v>0</v>
      </c>
      <c r="I371" s="11" t="s">
        <v>1462</v>
      </c>
    </row>
    <row r="372">
      <c r="A372" s="10" t="s">
        <v>1288</v>
      </c>
      <c r="B372" s="10" t="s">
        <v>375</v>
      </c>
      <c r="C372" s="11" t="s">
        <v>1470</v>
      </c>
      <c r="D372" s="11" t="s">
        <v>1485</v>
      </c>
      <c r="E372" s="10" t="s">
        <v>1464</v>
      </c>
      <c r="F372" s="18">
        <v>2837.64</v>
      </c>
      <c r="G372" s="18">
        <v>2837.64</v>
      </c>
      <c r="H372" s="18">
        <v>0</v>
      </c>
      <c r="I372" s="11" t="s">
        <v>1462</v>
      </c>
    </row>
    <row r="373">
      <c r="A373" s="10" t="s">
        <v>1288</v>
      </c>
      <c r="B373" s="10" t="s">
        <v>375</v>
      </c>
      <c r="C373" s="11" t="s">
        <v>1471</v>
      </c>
      <c r="D373" s="11" t="s">
        <v>1485</v>
      </c>
      <c r="E373" s="10" t="s">
        <v>1461</v>
      </c>
      <c r="F373" s="18">
        <v>3547.05</v>
      </c>
      <c r="G373" s="18">
        <v>3543.22</v>
      </c>
      <c r="H373" s="18">
        <v>-3.83</v>
      </c>
      <c r="I373" s="11" t="s">
        <v>1462</v>
      </c>
    </row>
    <row r="374">
      <c r="A374" s="10" t="s">
        <v>1288</v>
      </c>
      <c r="B374" s="10" t="s">
        <v>375</v>
      </c>
      <c r="C374" s="11" t="s">
        <v>1471</v>
      </c>
      <c r="D374" s="11" t="s">
        <v>1485</v>
      </c>
      <c r="E374" s="10" t="s">
        <v>1463</v>
      </c>
      <c r="F374" s="18">
        <v>3547.05</v>
      </c>
      <c r="G374" s="18">
        <v>3547.05</v>
      </c>
      <c r="H374" s="18">
        <v>0</v>
      </c>
      <c r="I374" s="11" t="s">
        <v>1462</v>
      </c>
    </row>
    <row r="375">
      <c r="A375" s="10" t="s">
        <v>1288</v>
      </c>
      <c r="B375" s="10" t="s">
        <v>375</v>
      </c>
      <c r="C375" s="11" t="s">
        <v>1471</v>
      </c>
      <c r="D375" s="11" t="s">
        <v>1485</v>
      </c>
      <c r="E375" s="10" t="s">
        <v>1464</v>
      </c>
      <c r="F375" s="18">
        <v>3547.05</v>
      </c>
      <c r="G375" s="18">
        <v>3547.05</v>
      </c>
      <c r="H375" s="18">
        <v>0</v>
      </c>
      <c r="I375" s="11" t="s">
        <v>1462</v>
      </c>
    </row>
    <row r="376">
      <c r="A376" s="10" t="s">
        <v>1288</v>
      </c>
      <c r="B376" s="10" t="s">
        <v>375</v>
      </c>
      <c r="C376" s="11" t="s">
        <v>1472</v>
      </c>
      <c r="D376" s="11" t="s">
        <v>1485</v>
      </c>
      <c r="E376" s="10" t="s">
        <v>1461</v>
      </c>
      <c r="F376" s="18">
        <v>1182.35</v>
      </c>
      <c r="G376" s="18">
        <v>1150.4</v>
      </c>
      <c r="H376" s="18">
        <v>-31.95</v>
      </c>
      <c r="I376" s="11" t="s">
        <v>1462</v>
      </c>
    </row>
    <row r="377">
      <c r="A377" s="10" t="s">
        <v>1288</v>
      </c>
      <c r="B377" s="10" t="s">
        <v>375</v>
      </c>
      <c r="C377" s="11" t="s">
        <v>1472</v>
      </c>
      <c r="D377" s="11" t="s">
        <v>1485</v>
      </c>
      <c r="E377" s="10" t="s">
        <v>1463</v>
      </c>
      <c r="F377" s="18">
        <v>1182.35</v>
      </c>
      <c r="G377" s="18">
        <v>1182.35</v>
      </c>
      <c r="H377" s="18">
        <v>0</v>
      </c>
      <c r="I377" s="11" t="s">
        <v>1462</v>
      </c>
    </row>
    <row r="378">
      <c r="A378" s="10" t="s">
        <v>1288</v>
      </c>
      <c r="B378" s="10" t="s">
        <v>375</v>
      </c>
      <c r="C378" s="11" t="s">
        <v>1472</v>
      </c>
      <c r="D378" s="11" t="s">
        <v>1485</v>
      </c>
      <c r="E378" s="10" t="s">
        <v>1464</v>
      </c>
      <c r="F378" s="18">
        <v>1182.35</v>
      </c>
      <c r="G378" s="18">
        <v>1182.35</v>
      </c>
      <c r="H378" s="18">
        <v>0</v>
      </c>
      <c r="I378" s="11" t="s">
        <v>1462</v>
      </c>
    </row>
    <row r="379">
      <c r="A379" s="10" t="s">
        <v>1288</v>
      </c>
      <c r="B379" s="10" t="s">
        <v>375</v>
      </c>
      <c r="C379" s="11" t="s">
        <v>1473</v>
      </c>
      <c r="D379" s="11" t="s">
        <v>1485</v>
      </c>
      <c r="E379" s="10" t="s">
        <v>1461</v>
      </c>
      <c r="F379" s="18">
        <v>3925.41</v>
      </c>
      <c r="G379" s="18">
        <v>3589.23</v>
      </c>
      <c r="H379" s="18">
        <v>-336.18</v>
      </c>
      <c r="I379" s="11" t="s">
        <v>1462</v>
      </c>
    </row>
    <row r="380">
      <c r="A380" s="10" t="s">
        <v>1288</v>
      </c>
      <c r="B380" s="10" t="s">
        <v>375</v>
      </c>
      <c r="C380" s="11" t="s">
        <v>1473</v>
      </c>
      <c r="D380" s="11" t="s">
        <v>1485</v>
      </c>
      <c r="E380" s="10" t="s">
        <v>1463</v>
      </c>
      <c r="F380" s="18">
        <v>3925.41</v>
      </c>
      <c r="G380" s="18">
        <v>3925.41</v>
      </c>
      <c r="H380" s="18">
        <v>0</v>
      </c>
      <c r="I380" s="11" t="s">
        <v>1462</v>
      </c>
    </row>
    <row r="381">
      <c r="A381" s="10" t="s">
        <v>1288</v>
      </c>
      <c r="B381" s="10" t="s">
        <v>375</v>
      </c>
      <c r="C381" s="11" t="s">
        <v>1473</v>
      </c>
      <c r="D381" s="11" t="s">
        <v>1485</v>
      </c>
      <c r="E381" s="10" t="s">
        <v>1464</v>
      </c>
      <c r="F381" s="18">
        <v>3925.41</v>
      </c>
      <c r="G381" s="18">
        <v>3925.41</v>
      </c>
      <c r="H381" s="18">
        <v>0</v>
      </c>
      <c r="I381" s="11" t="s">
        <v>1462</v>
      </c>
    </row>
    <row r="382">
      <c r="A382" s="10" t="s">
        <v>1288</v>
      </c>
      <c r="B382" s="10" t="s">
        <v>375</v>
      </c>
      <c r="C382" s="11" t="s">
        <v>1469</v>
      </c>
      <c r="D382" s="11" t="s">
        <v>1485</v>
      </c>
      <c r="E382" s="10" t="s">
        <v>1461</v>
      </c>
      <c r="F382" s="18">
        <v>0</v>
      </c>
      <c r="G382" s="18">
        <v>414.14</v>
      </c>
      <c r="H382" s="18">
        <v>414.14</v>
      </c>
      <c r="I382" s="11" t="s">
        <v>1462</v>
      </c>
    </row>
    <row r="383">
      <c r="A383" s="10" t="s">
        <v>1288</v>
      </c>
      <c r="B383" s="10" t="s">
        <v>375</v>
      </c>
      <c r="C383" s="11" t="s">
        <v>1469</v>
      </c>
      <c r="D383" s="11" t="s">
        <v>1485</v>
      </c>
      <c r="E383" s="10" t="s">
        <v>1463</v>
      </c>
      <c r="F383" s="18">
        <v>0</v>
      </c>
      <c r="G383" s="18">
        <v>0</v>
      </c>
      <c r="H383" s="18">
        <v>0</v>
      </c>
      <c r="I383" s="11" t="s">
        <v>1462</v>
      </c>
    </row>
    <row r="384">
      <c r="A384" s="10" t="s">
        <v>1288</v>
      </c>
      <c r="B384" s="10" t="s">
        <v>375</v>
      </c>
      <c r="C384" s="11" t="s">
        <v>1469</v>
      </c>
      <c r="D384" s="11" t="s">
        <v>1485</v>
      </c>
      <c r="E384" s="10" t="s">
        <v>1464</v>
      </c>
      <c r="F384" s="18">
        <v>0</v>
      </c>
      <c r="G384" s="18">
        <v>0</v>
      </c>
      <c r="H384" s="18">
        <v>0</v>
      </c>
      <c r="I384" s="11" t="s">
        <v>1462</v>
      </c>
    </row>
    <row r="385">
      <c r="A385" s="10" t="s">
        <v>1288</v>
      </c>
      <c r="B385" s="10" t="s">
        <v>375</v>
      </c>
      <c r="C385" s="11" t="s">
        <v>1474</v>
      </c>
      <c r="D385" s="11" t="s">
        <v>1485</v>
      </c>
      <c r="E385" s="10" t="s">
        <v>1461</v>
      </c>
      <c r="F385" s="18">
        <v>898.59</v>
      </c>
      <c r="G385" s="18">
        <v>874.3</v>
      </c>
      <c r="H385" s="18">
        <v>-24.29</v>
      </c>
      <c r="I385" s="11" t="s">
        <v>1462</v>
      </c>
    </row>
    <row r="386">
      <c r="A386" s="10" t="s">
        <v>1288</v>
      </c>
      <c r="B386" s="10" t="s">
        <v>375</v>
      </c>
      <c r="C386" s="11" t="s">
        <v>1474</v>
      </c>
      <c r="D386" s="11" t="s">
        <v>1485</v>
      </c>
      <c r="E386" s="10" t="s">
        <v>1463</v>
      </c>
      <c r="F386" s="18">
        <v>898.59</v>
      </c>
      <c r="G386" s="18">
        <v>898.59</v>
      </c>
      <c r="H386" s="18">
        <v>0</v>
      </c>
      <c r="I386" s="11" t="s">
        <v>1462</v>
      </c>
    </row>
    <row r="387">
      <c r="A387" s="10" t="s">
        <v>1288</v>
      </c>
      <c r="B387" s="10" t="s">
        <v>375</v>
      </c>
      <c r="C387" s="11" t="s">
        <v>1474</v>
      </c>
      <c r="D387" s="11" t="s">
        <v>1485</v>
      </c>
      <c r="E387" s="10" t="s">
        <v>1464</v>
      </c>
      <c r="F387" s="18">
        <v>898.59</v>
      </c>
      <c r="G387" s="18">
        <v>898.59</v>
      </c>
      <c r="H387" s="18">
        <v>0</v>
      </c>
      <c r="I387" s="11" t="s">
        <v>1462</v>
      </c>
    </row>
    <row r="388">
      <c r="A388" s="10" t="s">
        <v>1288</v>
      </c>
      <c r="B388" s="10" t="s">
        <v>375</v>
      </c>
      <c r="C388" s="11" t="s">
        <v>1465</v>
      </c>
      <c r="D388" s="11" t="s">
        <v>1485</v>
      </c>
      <c r="E388" s="10" t="s">
        <v>1461</v>
      </c>
      <c r="F388" s="18">
        <v>2743.05</v>
      </c>
      <c r="G388" s="18">
        <v>2668.92</v>
      </c>
      <c r="H388" s="18">
        <v>-74.13</v>
      </c>
      <c r="I388" s="11" t="s">
        <v>1462</v>
      </c>
    </row>
    <row r="389">
      <c r="A389" s="10" t="s">
        <v>1288</v>
      </c>
      <c r="B389" s="10" t="s">
        <v>375</v>
      </c>
      <c r="C389" s="11" t="s">
        <v>1465</v>
      </c>
      <c r="D389" s="11" t="s">
        <v>1485</v>
      </c>
      <c r="E389" s="10" t="s">
        <v>1463</v>
      </c>
      <c r="F389" s="18">
        <v>2743.05</v>
      </c>
      <c r="G389" s="18">
        <v>2743.05</v>
      </c>
      <c r="H389" s="18">
        <v>0</v>
      </c>
      <c r="I389" s="11" t="s">
        <v>1462</v>
      </c>
    </row>
    <row r="390">
      <c r="A390" s="10" t="s">
        <v>1288</v>
      </c>
      <c r="B390" s="10" t="s">
        <v>375</v>
      </c>
      <c r="C390" s="11" t="s">
        <v>1465</v>
      </c>
      <c r="D390" s="11" t="s">
        <v>1485</v>
      </c>
      <c r="E390" s="10" t="s">
        <v>1464</v>
      </c>
      <c r="F390" s="18">
        <v>2743.05</v>
      </c>
      <c r="G390" s="18">
        <v>2743.05</v>
      </c>
      <c r="H390" s="18">
        <v>0</v>
      </c>
      <c r="I390" s="11" t="s">
        <v>1462</v>
      </c>
    </row>
    <row r="391">
      <c r="A391" s="10" t="s">
        <v>1288</v>
      </c>
      <c r="B391" s="10" t="s">
        <v>375</v>
      </c>
      <c r="C391" s="11" t="s">
        <v>1466</v>
      </c>
      <c r="D391" s="11" t="s">
        <v>1485</v>
      </c>
      <c r="E391" s="10" t="s">
        <v>1461</v>
      </c>
      <c r="F391" s="18">
        <v>1418.82</v>
      </c>
      <c r="G391" s="18">
        <v>1518.52</v>
      </c>
      <c r="H391" s="18">
        <v>99.7</v>
      </c>
      <c r="I391" s="11" t="s">
        <v>1462</v>
      </c>
    </row>
    <row r="392">
      <c r="A392" s="10" t="s">
        <v>1288</v>
      </c>
      <c r="B392" s="10" t="s">
        <v>375</v>
      </c>
      <c r="C392" s="11" t="s">
        <v>1466</v>
      </c>
      <c r="D392" s="11" t="s">
        <v>1485</v>
      </c>
      <c r="E392" s="10" t="s">
        <v>1463</v>
      </c>
      <c r="F392" s="18">
        <v>1418.82</v>
      </c>
      <c r="G392" s="18">
        <v>1418.82</v>
      </c>
      <c r="H392" s="18">
        <v>0</v>
      </c>
      <c r="I392" s="11" t="s">
        <v>1462</v>
      </c>
    </row>
    <row r="393">
      <c r="A393" s="10" t="s">
        <v>1288</v>
      </c>
      <c r="B393" s="10" t="s">
        <v>375</v>
      </c>
      <c r="C393" s="11" t="s">
        <v>1466</v>
      </c>
      <c r="D393" s="11" t="s">
        <v>1485</v>
      </c>
      <c r="E393" s="10" t="s">
        <v>1464</v>
      </c>
      <c r="F393" s="18">
        <v>1418.82</v>
      </c>
      <c r="G393" s="18">
        <v>1418.82</v>
      </c>
      <c r="H393" s="18">
        <v>0</v>
      </c>
      <c r="I393" s="11" t="s">
        <v>1462</v>
      </c>
    </row>
    <row r="394">
      <c r="A394" s="10" t="s">
        <v>1288</v>
      </c>
      <c r="B394" s="10" t="s">
        <v>375</v>
      </c>
      <c r="C394" s="11" t="s">
        <v>1467</v>
      </c>
      <c r="D394" s="11" t="s">
        <v>1485</v>
      </c>
      <c r="E394" s="10" t="s">
        <v>1461</v>
      </c>
      <c r="F394" s="18">
        <v>4256.46</v>
      </c>
      <c r="G394" s="18">
        <v>4279.47</v>
      </c>
      <c r="H394" s="18">
        <v>23.01</v>
      </c>
      <c r="I394" s="11" t="s">
        <v>1462</v>
      </c>
    </row>
    <row r="395">
      <c r="A395" s="10" t="s">
        <v>1288</v>
      </c>
      <c r="B395" s="10" t="s">
        <v>375</v>
      </c>
      <c r="C395" s="11" t="s">
        <v>1467</v>
      </c>
      <c r="D395" s="11" t="s">
        <v>1485</v>
      </c>
      <c r="E395" s="10" t="s">
        <v>1463</v>
      </c>
      <c r="F395" s="18">
        <v>4256.46</v>
      </c>
      <c r="G395" s="18">
        <v>4256.46</v>
      </c>
      <c r="H395" s="18">
        <v>0</v>
      </c>
      <c r="I395" s="11" t="s">
        <v>1462</v>
      </c>
    </row>
    <row r="396">
      <c r="A396" s="10" t="s">
        <v>1288</v>
      </c>
      <c r="B396" s="10" t="s">
        <v>375</v>
      </c>
      <c r="C396" s="11" t="s">
        <v>1467</v>
      </c>
      <c r="D396" s="11" t="s">
        <v>1485</v>
      </c>
      <c r="E396" s="10" t="s">
        <v>1464</v>
      </c>
      <c r="F396" s="18">
        <v>4256.46</v>
      </c>
      <c r="G396" s="18">
        <v>4256.46</v>
      </c>
      <c r="H396" s="18">
        <v>0</v>
      </c>
      <c r="I396" s="11" t="s">
        <v>1462</v>
      </c>
    </row>
    <row r="397">
      <c r="A397" s="10" t="s">
        <v>1288</v>
      </c>
      <c r="B397" s="10" t="s">
        <v>375</v>
      </c>
      <c r="C397" s="11" t="s">
        <v>1468</v>
      </c>
      <c r="D397" s="11" t="s">
        <v>1485</v>
      </c>
      <c r="E397" s="10" t="s">
        <v>1461</v>
      </c>
      <c r="F397" s="18">
        <v>3026.82</v>
      </c>
      <c r="G397" s="18">
        <v>2668.92</v>
      </c>
      <c r="H397" s="18">
        <v>-357.9</v>
      </c>
      <c r="I397" s="11" t="s">
        <v>1462</v>
      </c>
    </row>
    <row r="398">
      <c r="A398" s="10" t="s">
        <v>1288</v>
      </c>
      <c r="B398" s="10" t="s">
        <v>375</v>
      </c>
      <c r="C398" s="11" t="s">
        <v>1468</v>
      </c>
      <c r="D398" s="11" t="s">
        <v>1485</v>
      </c>
      <c r="E398" s="10" t="s">
        <v>1463</v>
      </c>
      <c r="F398" s="18">
        <v>3026.82</v>
      </c>
      <c r="G398" s="18">
        <v>3026.82</v>
      </c>
      <c r="H398" s="18">
        <v>0</v>
      </c>
      <c r="I398" s="11" t="s">
        <v>1462</v>
      </c>
    </row>
    <row r="399">
      <c r="A399" s="10" t="s">
        <v>1288</v>
      </c>
      <c r="B399" s="10" t="s">
        <v>375</v>
      </c>
      <c r="C399" s="11" t="s">
        <v>1468</v>
      </c>
      <c r="D399" s="11" t="s">
        <v>1485</v>
      </c>
      <c r="E399" s="10" t="s">
        <v>1464</v>
      </c>
      <c r="F399" s="18">
        <v>3026.82</v>
      </c>
      <c r="G399" s="18">
        <v>3026.82</v>
      </c>
      <c r="H399" s="18">
        <v>0</v>
      </c>
      <c r="I399" s="11" t="s">
        <v>1462</v>
      </c>
    </row>
    <row r="400">
      <c r="A400" s="10" t="s">
        <v>1288</v>
      </c>
      <c r="B400" s="10" t="s">
        <v>375</v>
      </c>
      <c r="C400" s="11" t="s">
        <v>1459</v>
      </c>
      <c r="D400" s="11" t="s">
        <v>1485</v>
      </c>
      <c r="E400" s="10" t="s">
        <v>1461</v>
      </c>
      <c r="F400" s="18">
        <v>0</v>
      </c>
      <c r="G400" s="18">
        <v>368.12</v>
      </c>
      <c r="H400" s="18">
        <v>368.12</v>
      </c>
      <c r="I400" s="11" t="s">
        <v>1462</v>
      </c>
    </row>
    <row r="401">
      <c r="A401" s="10" t="s">
        <v>1288</v>
      </c>
      <c r="B401" s="10" t="s">
        <v>375</v>
      </c>
      <c r="C401" s="11" t="s">
        <v>1459</v>
      </c>
      <c r="D401" s="11" t="s">
        <v>1485</v>
      </c>
      <c r="E401" s="10" t="s">
        <v>1463</v>
      </c>
      <c r="F401" s="18">
        <v>0</v>
      </c>
      <c r="G401" s="18">
        <v>0</v>
      </c>
      <c r="H401" s="18">
        <v>0</v>
      </c>
      <c r="I401" s="11" t="s">
        <v>1462</v>
      </c>
    </row>
    <row r="402">
      <c r="A402" s="10" t="s">
        <v>1288</v>
      </c>
      <c r="B402" s="10" t="s">
        <v>375</v>
      </c>
      <c r="C402" s="11" t="s">
        <v>1459</v>
      </c>
      <c r="D402" s="11" t="s">
        <v>1485</v>
      </c>
      <c r="E402" s="10" t="s">
        <v>1464</v>
      </c>
      <c r="F402" s="18">
        <v>0</v>
      </c>
      <c r="G402" s="18">
        <v>0</v>
      </c>
      <c r="H402" s="18">
        <v>0</v>
      </c>
      <c r="I402" s="11" t="s">
        <v>1462</v>
      </c>
    </row>
    <row r="403">
      <c r="A403" s="10" t="s">
        <v>1288</v>
      </c>
      <c r="B403" s="10" t="s">
        <v>376</v>
      </c>
      <c r="C403" s="11" t="s">
        <v>1472</v>
      </c>
      <c r="D403" s="11" t="s">
        <v>1486</v>
      </c>
      <c r="E403" s="10" t="s">
        <v>1461</v>
      </c>
      <c r="F403" s="18">
        <v>12741.12</v>
      </c>
      <c r="G403" s="18">
        <v>12396.77</v>
      </c>
      <c r="H403" s="18">
        <v>-344.35</v>
      </c>
      <c r="I403" s="11" t="s">
        <v>1462</v>
      </c>
    </row>
    <row r="404">
      <c r="A404" s="10" t="s">
        <v>1288</v>
      </c>
      <c r="B404" s="10" t="s">
        <v>376</v>
      </c>
      <c r="C404" s="11" t="s">
        <v>1472</v>
      </c>
      <c r="D404" s="11" t="s">
        <v>1486</v>
      </c>
      <c r="E404" s="10" t="s">
        <v>1463</v>
      </c>
      <c r="F404" s="18">
        <v>12741.12</v>
      </c>
      <c r="G404" s="18">
        <v>12741.12</v>
      </c>
      <c r="H404" s="18">
        <v>0</v>
      </c>
      <c r="I404" s="11" t="s">
        <v>1462</v>
      </c>
    </row>
    <row r="405">
      <c r="A405" s="10" t="s">
        <v>1288</v>
      </c>
      <c r="B405" s="10" t="s">
        <v>376</v>
      </c>
      <c r="C405" s="11" t="s">
        <v>1472</v>
      </c>
      <c r="D405" s="11" t="s">
        <v>1486</v>
      </c>
      <c r="E405" s="10" t="s">
        <v>1464</v>
      </c>
      <c r="F405" s="18">
        <v>12741.12</v>
      </c>
      <c r="G405" s="18">
        <v>12741.12</v>
      </c>
      <c r="H405" s="18">
        <v>0</v>
      </c>
      <c r="I405" s="11" t="s">
        <v>1462</v>
      </c>
    </row>
    <row r="406">
      <c r="A406" s="10" t="s">
        <v>1288</v>
      </c>
      <c r="B406" s="10" t="s">
        <v>376</v>
      </c>
      <c r="C406" s="11" t="s">
        <v>1471</v>
      </c>
      <c r="D406" s="11" t="s">
        <v>1486</v>
      </c>
      <c r="E406" s="10" t="s">
        <v>1461</v>
      </c>
      <c r="F406" s="18">
        <v>38223.36</v>
      </c>
      <c r="G406" s="18">
        <v>38182.04</v>
      </c>
      <c r="H406" s="18">
        <v>-41.32</v>
      </c>
      <c r="I406" s="11" t="s">
        <v>1462</v>
      </c>
    </row>
    <row r="407">
      <c r="A407" s="10" t="s">
        <v>1288</v>
      </c>
      <c r="B407" s="10" t="s">
        <v>376</v>
      </c>
      <c r="C407" s="11" t="s">
        <v>1471</v>
      </c>
      <c r="D407" s="11" t="s">
        <v>1486</v>
      </c>
      <c r="E407" s="10" t="s">
        <v>1463</v>
      </c>
      <c r="F407" s="18">
        <v>38223.36</v>
      </c>
      <c r="G407" s="18">
        <v>38223.36</v>
      </c>
      <c r="H407" s="18">
        <v>0</v>
      </c>
      <c r="I407" s="11" t="s">
        <v>1462</v>
      </c>
    </row>
    <row r="408">
      <c r="A408" s="10" t="s">
        <v>1288</v>
      </c>
      <c r="B408" s="10" t="s">
        <v>376</v>
      </c>
      <c r="C408" s="11" t="s">
        <v>1471</v>
      </c>
      <c r="D408" s="11" t="s">
        <v>1486</v>
      </c>
      <c r="E408" s="10" t="s">
        <v>1464</v>
      </c>
      <c r="F408" s="18">
        <v>38223.36</v>
      </c>
      <c r="G408" s="18">
        <v>38223.36</v>
      </c>
      <c r="H408" s="18">
        <v>0</v>
      </c>
      <c r="I408" s="11" t="s">
        <v>1462</v>
      </c>
    </row>
    <row r="409">
      <c r="A409" s="10" t="s">
        <v>1288</v>
      </c>
      <c r="B409" s="10" t="s">
        <v>376</v>
      </c>
      <c r="C409" s="11" t="s">
        <v>1470</v>
      </c>
      <c r="D409" s="11" t="s">
        <v>1486</v>
      </c>
      <c r="E409" s="10" t="s">
        <v>1461</v>
      </c>
      <c r="F409" s="18">
        <v>30578.69</v>
      </c>
      <c r="G409" s="18">
        <v>29752.24</v>
      </c>
      <c r="H409" s="18">
        <v>-826.45</v>
      </c>
      <c r="I409" s="11" t="s">
        <v>1462</v>
      </c>
    </row>
    <row r="410">
      <c r="A410" s="10" t="s">
        <v>1288</v>
      </c>
      <c r="B410" s="10" t="s">
        <v>376</v>
      </c>
      <c r="C410" s="11" t="s">
        <v>1470</v>
      </c>
      <c r="D410" s="11" t="s">
        <v>1486</v>
      </c>
      <c r="E410" s="10" t="s">
        <v>1463</v>
      </c>
      <c r="F410" s="18">
        <v>30578.69</v>
      </c>
      <c r="G410" s="18">
        <v>30578.69</v>
      </c>
      <c r="H410" s="18">
        <v>0</v>
      </c>
      <c r="I410" s="11" t="s">
        <v>1462</v>
      </c>
    </row>
    <row r="411">
      <c r="A411" s="10" t="s">
        <v>1288</v>
      </c>
      <c r="B411" s="10" t="s">
        <v>376</v>
      </c>
      <c r="C411" s="11" t="s">
        <v>1470</v>
      </c>
      <c r="D411" s="11" t="s">
        <v>1486</v>
      </c>
      <c r="E411" s="10" t="s">
        <v>1464</v>
      </c>
      <c r="F411" s="18">
        <v>30578.69</v>
      </c>
      <c r="G411" s="18">
        <v>30578.69</v>
      </c>
      <c r="H411" s="18">
        <v>0</v>
      </c>
      <c r="I411" s="11" t="s">
        <v>1462</v>
      </c>
    </row>
    <row r="412">
      <c r="A412" s="10" t="s">
        <v>1288</v>
      </c>
      <c r="B412" s="10" t="s">
        <v>376</v>
      </c>
      <c r="C412" s="11" t="s">
        <v>1474</v>
      </c>
      <c r="D412" s="11" t="s">
        <v>1486</v>
      </c>
      <c r="E412" s="10" t="s">
        <v>1461</v>
      </c>
      <c r="F412" s="18">
        <v>9683.25</v>
      </c>
      <c r="G412" s="18">
        <v>9421.54</v>
      </c>
      <c r="H412" s="18">
        <v>-261.71</v>
      </c>
      <c r="I412" s="11" t="s">
        <v>1462</v>
      </c>
    </row>
    <row r="413">
      <c r="A413" s="10" t="s">
        <v>1288</v>
      </c>
      <c r="B413" s="10" t="s">
        <v>376</v>
      </c>
      <c r="C413" s="11" t="s">
        <v>1474</v>
      </c>
      <c r="D413" s="11" t="s">
        <v>1486</v>
      </c>
      <c r="E413" s="10" t="s">
        <v>1463</v>
      </c>
      <c r="F413" s="18">
        <v>9683.25</v>
      </c>
      <c r="G413" s="18">
        <v>9683.25</v>
      </c>
      <c r="H413" s="18">
        <v>0</v>
      </c>
      <c r="I413" s="11" t="s">
        <v>1462</v>
      </c>
    </row>
    <row r="414">
      <c r="A414" s="10" t="s">
        <v>1288</v>
      </c>
      <c r="B414" s="10" t="s">
        <v>376</v>
      </c>
      <c r="C414" s="11" t="s">
        <v>1474</v>
      </c>
      <c r="D414" s="11" t="s">
        <v>1486</v>
      </c>
      <c r="E414" s="10" t="s">
        <v>1464</v>
      </c>
      <c r="F414" s="18">
        <v>9683.25</v>
      </c>
      <c r="G414" s="18">
        <v>9683.25</v>
      </c>
      <c r="H414" s="18">
        <v>0</v>
      </c>
      <c r="I414" s="11" t="s">
        <v>1462</v>
      </c>
    </row>
    <row r="415">
      <c r="A415" s="10" t="s">
        <v>1288</v>
      </c>
      <c r="B415" s="10" t="s">
        <v>376</v>
      </c>
      <c r="C415" s="11" t="s">
        <v>1468</v>
      </c>
      <c r="D415" s="11" t="s">
        <v>1486</v>
      </c>
      <c r="E415" s="10" t="s">
        <v>1461</v>
      </c>
      <c r="F415" s="18">
        <v>32617.27</v>
      </c>
      <c r="G415" s="18">
        <v>28760.5</v>
      </c>
      <c r="H415" s="18">
        <v>-3856.77</v>
      </c>
      <c r="I415" s="11" t="s">
        <v>1462</v>
      </c>
    </row>
    <row r="416">
      <c r="A416" s="10" t="s">
        <v>1288</v>
      </c>
      <c r="B416" s="10" t="s">
        <v>376</v>
      </c>
      <c r="C416" s="11" t="s">
        <v>1468</v>
      </c>
      <c r="D416" s="11" t="s">
        <v>1486</v>
      </c>
      <c r="E416" s="10" t="s">
        <v>1463</v>
      </c>
      <c r="F416" s="18">
        <v>32617.27</v>
      </c>
      <c r="G416" s="18">
        <v>32617.27</v>
      </c>
      <c r="H416" s="18">
        <v>0</v>
      </c>
      <c r="I416" s="11" t="s">
        <v>1462</v>
      </c>
    </row>
    <row r="417">
      <c r="A417" s="10" t="s">
        <v>1288</v>
      </c>
      <c r="B417" s="10" t="s">
        <v>376</v>
      </c>
      <c r="C417" s="11" t="s">
        <v>1468</v>
      </c>
      <c r="D417" s="11" t="s">
        <v>1486</v>
      </c>
      <c r="E417" s="10" t="s">
        <v>1464</v>
      </c>
      <c r="F417" s="18">
        <v>32617.27</v>
      </c>
      <c r="G417" s="18">
        <v>32617.27</v>
      </c>
      <c r="H417" s="18">
        <v>0</v>
      </c>
      <c r="I417" s="11" t="s">
        <v>1462</v>
      </c>
    </row>
    <row r="418">
      <c r="A418" s="10" t="s">
        <v>1288</v>
      </c>
      <c r="B418" s="10" t="s">
        <v>376</v>
      </c>
      <c r="C418" s="11" t="s">
        <v>1467</v>
      </c>
      <c r="D418" s="11" t="s">
        <v>1486</v>
      </c>
      <c r="E418" s="10" t="s">
        <v>1461</v>
      </c>
      <c r="F418" s="18">
        <v>45868.04</v>
      </c>
      <c r="G418" s="18">
        <v>46115.97</v>
      </c>
      <c r="H418" s="18">
        <v>247.93</v>
      </c>
      <c r="I418" s="11" t="s">
        <v>1462</v>
      </c>
    </row>
    <row r="419">
      <c r="A419" s="10" t="s">
        <v>1288</v>
      </c>
      <c r="B419" s="10" t="s">
        <v>376</v>
      </c>
      <c r="C419" s="11" t="s">
        <v>1467</v>
      </c>
      <c r="D419" s="11" t="s">
        <v>1486</v>
      </c>
      <c r="E419" s="10" t="s">
        <v>1463</v>
      </c>
      <c r="F419" s="18">
        <v>45868.04</v>
      </c>
      <c r="G419" s="18">
        <v>45868.04</v>
      </c>
      <c r="H419" s="18">
        <v>0</v>
      </c>
      <c r="I419" s="11" t="s">
        <v>1462</v>
      </c>
    </row>
    <row r="420">
      <c r="A420" s="10" t="s">
        <v>1288</v>
      </c>
      <c r="B420" s="10" t="s">
        <v>376</v>
      </c>
      <c r="C420" s="11" t="s">
        <v>1467</v>
      </c>
      <c r="D420" s="11" t="s">
        <v>1486</v>
      </c>
      <c r="E420" s="10" t="s">
        <v>1464</v>
      </c>
      <c r="F420" s="18">
        <v>45868.04</v>
      </c>
      <c r="G420" s="18">
        <v>45868.04</v>
      </c>
      <c r="H420" s="18">
        <v>0</v>
      </c>
      <c r="I420" s="11" t="s">
        <v>1462</v>
      </c>
    </row>
    <row r="421">
      <c r="A421" s="10" t="s">
        <v>1288</v>
      </c>
      <c r="B421" s="10" t="s">
        <v>376</v>
      </c>
      <c r="C421" s="11" t="s">
        <v>1469</v>
      </c>
      <c r="D421" s="11" t="s">
        <v>1486</v>
      </c>
      <c r="E421" s="10" t="s">
        <v>1461</v>
      </c>
      <c r="F421" s="18">
        <v>0</v>
      </c>
      <c r="G421" s="18">
        <v>4462.84</v>
      </c>
      <c r="H421" s="18">
        <v>4462.84</v>
      </c>
      <c r="I421" s="11" t="s">
        <v>1462</v>
      </c>
    </row>
    <row r="422">
      <c r="A422" s="10" t="s">
        <v>1288</v>
      </c>
      <c r="B422" s="10" t="s">
        <v>376</v>
      </c>
      <c r="C422" s="11" t="s">
        <v>1469</v>
      </c>
      <c r="D422" s="11" t="s">
        <v>1486</v>
      </c>
      <c r="E422" s="10" t="s">
        <v>1463</v>
      </c>
      <c r="F422" s="18">
        <v>0</v>
      </c>
      <c r="G422" s="18">
        <v>0</v>
      </c>
      <c r="H422" s="18">
        <v>0</v>
      </c>
      <c r="I422" s="11" t="s">
        <v>1462</v>
      </c>
    </row>
    <row r="423">
      <c r="A423" s="10" t="s">
        <v>1288</v>
      </c>
      <c r="B423" s="10" t="s">
        <v>376</v>
      </c>
      <c r="C423" s="11" t="s">
        <v>1469</v>
      </c>
      <c r="D423" s="11" t="s">
        <v>1486</v>
      </c>
      <c r="E423" s="10" t="s">
        <v>1464</v>
      </c>
      <c r="F423" s="18">
        <v>0</v>
      </c>
      <c r="G423" s="18">
        <v>0</v>
      </c>
      <c r="H423" s="18">
        <v>0</v>
      </c>
      <c r="I423" s="11" t="s">
        <v>1462</v>
      </c>
    </row>
    <row r="424">
      <c r="A424" s="10" t="s">
        <v>1288</v>
      </c>
      <c r="B424" s="10" t="s">
        <v>376</v>
      </c>
      <c r="C424" s="11" t="s">
        <v>1459</v>
      </c>
      <c r="D424" s="11" t="s">
        <v>1486</v>
      </c>
      <c r="E424" s="10" t="s">
        <v>1461</v>
      </c>
      <c r="F424" s="18">
        <v>0</v>
      </c>
      <c r="G424" s="18">
        <v>3966.96</v>
      </c>
      <c r="H424" s="18">
        <v>3966.96</v>
      </c>
      <c r="I424" s="11" t="s">
        <v>1462</v>
      </c>
    </row>
    <row r="425">
      <c r="A425" s="10" t="s">
        <v>1288</v>
      </c>
      <c r="B425" s="10" t="s">
        <v>376</v>
      </c>
      <c r="C425" s="11" t="s">
        <v>1459</v>
      </c>
      <c r="D425" s="11" t="s">
        <v>1486</v>
      </c>
      <c r="E425" s="10" t="s">
        <v>1463</v>
      </c>
      <c r="F425" s="18">
        <v>0</v>
      </c>
      <c r="G425" s="18">
        <v>0</v>
      </c>
      <c r="H425" s="18">
        <v>0</v>
      </c>
      <c r="I425" s="11" t="s">
        <v>1462</v>
      </c>
    </row>
    <row r="426">
      <c r="A426" s="10" t="s">
        <v>1288</v>
      </c>
      <c r="B426" s="10" t="s">
        <v>376</v>
      </c>
      <c r="C426" s="11" t="s">
        <v>1459</v>
      </c>
      <c r="D426" s="11" t="s">
        <v>1486</v>
      </c>
      <c r="E426" s="10" t="s">
        <v>1464</v>
      </c>
      <c r="F426" s="18">
        <v>0</v>
      </c>
      <c r="G426" s="18">
        <v>0</v>
      </c>
      <c r="H426" s="18">
        <v>0</v>
      </c>
      <c r="I426" s="11" t="s">
        <v>1462</v>
      </c>
    </row>
    <row r="427">
      <c r="A427" s="10" t="s">
        <v>1288</v>
      </c>
      <c r="B427" s="10" t="s">
        <v>376</v>
      </c>
      <c r="C427" s="11" t="s">
        <v>1473</v>
      </c>
      <c r="D427" s="11" t="s">
        <v>1486</v>
      </c>
      <c r="E427" s="10" t="s">
        <v>1461</v>
      </c>
      <c r="F427" s="18">
        <v>42300.52</v>
      </c>
      <c r="G427" s="18">
        <v>38677.91</v>
      </c>
      <c r="H427" s="18">
        <v>-3622.61</v>
      </c>
      <c r="I427" s="11" t="s">
        <v>1462</v>
      </c>
    </row>
    <row r="428">
      <c r="A428" s="10" t="s">
        <v>1288</v>
      </c>
      <c r="B428" s="10" t="s">
        <v>376</v>
      </c>
      <c r="C428" s="11" t="s">
        <v>1473</v>
      </c>
      <c r="D428" s="11" t="s">
        <v>1486</v>
      </c>
      <c r="E428" s="10" t="s">
        <v>1463</v>
      </c>
      <c r="F428" s="18">
        <v>42300.52</v>
      </c>
      <c r="G428" s="18">
        <v>42300.52</v>
      </c>
      <c r="H428" s="18">
        <v>0</v>
      </c>
      <c r="I428" s="11" t="s">
        <v>1462</v>
      </c>
    </row>
    <row r="429">
      <c r="A429" s="10" t="s">
        <v>1288</v>
      </c>
      <c r="B429" s="10" t="s">
        <v>376</v>
      </c>
      <c r="C429" s="11" t="s">
        <v>1473</v>
      </c>
      <c r="D429" s="11" t="s">
        <v>1486</v>
      </c>
      <c r="E429" s="10" t="s">
        <v>1464</v>
      </c>
      <c r="F429" s="18">
        <v>42300.52</v>
      </c>
      <c r="G429" s="18">
        <v>42300.52</v>
      </c>
      <c r="H429" s="18">
        <v>0</v>
      </c>
      <c r="I429" s="11" t="s">
        <v>1462</v>
      </c>
    </row>
    <row r="430">
      <c r="A430" s="10" t="s">
        <v>1288</v>
      </c>
      <c r="B430" s="10" t="s">
        <v>376</v>
      </c>
      <c r="C430" s="11" t="s">
        <v>1466</v>
      </c>
      <c r="D430" s="11" t="s">
        <v>1486</v>
      </c>
      <c r="E430" s="10" t="s">
        <v>1461</v>
      </c>
      <c r="F430" s="18">
        <v>15289.35</v>
      </c>
      <c r="G430" s="18">
        <v>16363.73</v>
      </c>
      <c r="H430" s="18">
        <v>1074.38</v>
      </c>
      <c r="I430" s="11" t="s">
        <v>1462</v>
      </c>
    </row>
    <row r="431">
      <c r="A431" s="10" t="s">
        <v>1288</v>
      </c>
      <c r="B431" s="10" t="s">
        <v>376</v>
      </c>
      <c r="C431" s="11" t="s">
        <v>1466</v>
      </c>
      <c r="D431" s="11" t="s">
        <v>1486</v>
      </c>
      <c r="E431" s="10" t="s">
        <v>1463</v>
      </c>
      <c r="F431" s="18">
        <v>15289.35</v>
      </c>
      <c r="G431" s="18">
        <v>15289.35</v>
      </c>
      <c r="H431" s="18">
        <v>0</v>
      </c>
      <c r="I431" s="11" t="s">
        <v>1462</v>
      </c>
    </row>
    <row r="432">
      <c r="A432" s="10" t="s">
        <v>1288</v>
      </c>
      <c r="B432" s="10" t="s">
        <v>376</v>
      </c>
      <c r="C432" s="11" t="s">
        <v>1466</v>
      </c>
      <c r="D432" s="11" t="s">
        <v>1486</v>
      </c>
      <c r="E432" s="10" t="s">
        <v>1464</v>
      </c>
      <c r="F432" s="18">
        <v>15289.35</v>
      </c>
      <c r="G432" s="18">
        <v>15289.35</v>
      </c>
      <c r="H432" s="18">
        <v>0</v>
      </c>
      <c r="I432" s="11" t="s">
        <v>1462</v>
      </c>
    </row>
    <row r="433">
      <c r="A433" s="10" t="s">
        <v>1288</v>
      </c>
      <c r="B433" s="10" t="s">
        <v>376</v>
      </c>
      <c r="C433" s="11" t="s">
        <v>1465</v>
      </c>
      <c r="D433" s="11" t="s">
        <v>1486</v>
      </c>
      <c r="E433" s="10" t="s">
        <v>1461</v>
      </c>
      <c r="F433" s="18">
        <v>29559.4</v>
      </c>
      <c r="G433" s="18">
        <v>28760.5</v>
      </c>
      <c r="H433" s="18">
        <v>-798.9</v>
      </c>
      <c r="I433" s="11" t="s">
        <v>1462</v>
      </c>
    </row>
    <row r="434">
      <c r="A434" s="10" t="s">
        <v>1288</v>
      </c>
      <c r="B434" s="10" t="s">
        <v>376</v>
      </c>
      <c r="C434" s="11" t="s">
        <v>1465</v>
      </c>
      <c r="D434" s="11" t="s">
        <v>1486</v>
      </c>
      <c r="E434" s="10" t="s">
        <v>1463</v>
      </c>
      <c r="F434" s="18">
        <v>29559.4</v>
      </c>
      <c r="G434" s="18">
        <v>29559.4</v>
      </c>
      <c r="H434" s="18">
        <v>0</v>
      </c>
      <c r="I434" s="11" t="s">
        <v>1462</v>
      </c>
    </row>
    <row r="435">
      <c r="A435" s="10" t="s">
        <v>1288</v>
      </c>
      <c r="B435" s="10" t="s">
        <v>376</v>
      </c>
      <c r="C435" s="11" t="s">
        <v>1465</v>
      </c>
      <c r="D435" s="11" t="s">
        <v>1486</v>
      </c>
      <c r="E435" s="10" t="s">
        <v>1464</v>
      </c>
      <c r="F435" s="18">
        <v>29559.4</v>
      </c>
      <c r="G435" s="18">
        <v>29559.4</v>
      </c>
      <c r="H435" s="18">
        <v>0</v>
      </c>
      <c r="I435" s="11" t="s">
        <v>1462</v>
      </c>
    </row>
    <row r="436">
      <c r="A436" s="10" t="s">
        <v>823</v>
      </c>
      <c r="B436" s="10" t="s">
        <v>268</v>
      </c>
      <c r="C436" s="11" t="s">
        <v>1473</v>
      </c>
      <c r="D436" s="11" t="s">
        <v>1487</v>
      </c>
      <c r="E436" s="10" t="s">
        <v>1461</v>
      </c>
      <c r="F436" s="18">
        <v>26810.31</v>
      </c>
      <c r="G436" s="18">
        <v>29223.8</v>
      </c>
      <c r="H436" s="18">
        <v>2413.49</v>
      </c>
      <c r="I436" s="11" t="s">
        <v>1462</v>
      </c>
    </row>
    <row r="437">
      <c r="A437" s="10" t="s">
        <v>823</v>
      </c>
      <c r="B437" s="10" t="s">
        <v>268</v>
      </c>
      <c r="C437" s="11" t="s">
        <v>1473</v>
      </c>
      <c r="D437" s="11" t="s">
        <v>1487</v>
      </c>
      <c r="E437" s="10" t="s">
        <v>1463</v>
      </c>
      <c r="F437" s="18">
        <v>16468.26</v>
      </c>
      <c r="G437" s="18">
        <v>16468.26</v>
      </c>
      <c r="H437" s="18">
        <v>0</v>
      </c>
      <c r="I437" s="11" t="s">
        <v>1462</v>
      </c>
    </row>
    <row r="438">
      <c r="A438" s="10" t="s">
        <v>823</v>
      </c>
      <c r="B438" s="10" t="s">
        <v>268</v>
      </c>
      <c r="C438" s="11" t="s">
        <v>1473</v>
      </c>
      <c r="D438" s="11" t="s">
        <v>1487</v>
      </c>
      <c r="E438" s="10" t="s">
        <v>1464</v>
      </c>
      <c r="F438" s="18">
        <v>16468.26</v>
      </c>
      <c r="G438" s="18">
        <v>16468.26</v>
      </c>
      <c r="H438" s="18">
        <v>0</v>
      </c>
      <c r="I438" s="11" t="s">
        <v>1462</v>
      </c>
    </row>
    <row r="439">
      <c r="A439" s="10" t="s">
        <v>823</v>
      </c>
      <c r="B439" s="10" t="s">
        <v>268</v>
      </c>
      <c r="C439" s="11" t="s">
        <v>1472</v>
      </c>
      <c r="D439" s="11" t="s">
        <v>1487</v>
      </c>
      <c r="E439" s="10" t="s">
        <v>1461</v>
      </c>
      <c r="F439" s="18">
        <v>8075.4</v>
      </c>
      <c r="G439" s="18">
        <v>9366.6</v>
      </c>
      <c r="H439" s="18">
        <v>1291.2</v>
      </c>
      <c r="I439" s="11" t="s">
        <v>1462</v>
      </c>
    </row>
    <row r="440">
      <c r="A440" s="10" t="s">
        <v>823</v>
      </c>
      <c r="B440" s="10" t="s">
        <v>268</v>
      </c>
      <c r="C440" s="11" t="s">
        <v>1472</v>
      </c>
      <c r="D440" s="11" t="s">
        <v>1487</v>
      </c>
      <c r="E440" s="10" t="s">
        <v>1463</v>
      </c>
      <c r="F440" s="18">
        <v>4960.32</v>
      </c>
      <c r="G440" s="18">
        <v>4960.32</v>
      </c>
      <c r="H440" s="18">
        <v>0</v>
      </c>
      <c r="I440" s="11" t="s">
        <v>1462</v>
      </c>
    </row>
    <row r="441">
      <c r="A441" s="10" t="s">
        <v>823</v>
      </c>
      <c r="B441" s="10" t="s">
        <v>268</v>
      </c>
      <c r="C441" s="11" t="s">
        <v>1472</v>
      </c>
      <c r="D441" s="11" t="s">
        <v>1487</v>
      </c>
      <c r="E441" s="10" t="s">
        <v>1464</v>
      </c>
      <c r="F441" s="18">
        <v>4960.32</v>
      </c>
      <c r="G441" s="18">
        <v>4960.32</v>
      </c>
      <c r="H441" s="18">
        <v>0</v>
      </c>
      <c r="I441" s="11" t="s">
        <v>1462</v>
      </c>
    </row>
    <row r="442">
      <c r="A442" s="10" t="s">
        <v>823</v>
      </c>
      <c r="B442" s="10" t="s">
        <v>268</v>
      </c>
      <c r="C442" s="11" t="s">
        <v>1471</v>
      </c>
      <c r="D442" s="11" t="s">
        <v>1487</v>
      </c>
      <c r="E442" s="10" t="s">
        <v>1461</v>
      </c>
      <c r="F442" s="18">
        <v>24226.19</v>
      </c>
      <c r="G442" s="18">
        <v>28849.14</v>
      </c>
      <c r="H442" s="18">
        <v>4622.95</v>
      </c>
      <c r="I442" s="11" t="s">
        <v>1462</v>
      </c>
    </row>
    <row r="443">
      <c r="A443" s="10" t="s">
        <v>823</v>
      </c>
      <c r="B443" s="10" t="s">
        <v>268</v>
      </c>
      <c r="C443" s="11" t="s">
        <v>1471</v>
      </c>
      <c r="D443" s="11" t="s">
        <v>1487</v>
      </c>
      <c r="E443" s="10" t="s">
        <v>1463</v>
      </c>
      <c r="F443" s="18">
        <v>14880.95</v>
      </c>
      <c r="G443" s="18">
        <v>14880.95</v>
      </c>
      <c r="H443" s="18">
        <v>0</v>
      </c>
      <c r="I443" s="11" t="s">
        <v>1462</v>
      </c>
    </row>
    <row r="444">
      <c r="A444" s="10" t="s">
        <v>823</v>
      </c>
      <c r="B444" s="10" t="s">
        <v>268</v>
      </c>
      <c r="C444" s="11" t="s">
        <v>1471</v>
      </c>
      <c r="D444" s="11" t="s">
        <v>1487</v>
      </c>
      <c r="E444" s="10" t="s">
        <v>1464</v>
      </c>
      <c r="F444" s="18">
        <v>14880.95</v>
      </c>
      <c r="G444" s="18">
        <v>14880.95</v>
      </c>
      <c r="H444" s="18">
        <v>0</v>
      </c>
      <c r="I444" s="11" t="s">
        <v>1462</v>
      </c>
    </row>
    <row r="445">
      <c r="A445" s="10" t="s">
        <v>823</v>
      </c>
      <c r="B445" s="10" t="s">
        <v>268</v>
      </c>
      <c r="C445" s="11" t="s">
        <v>1470</v>
      </c>
      <c r="D445" s="11" t="s">
        <v>1487</v>
      </c>
      <c r="E445" s="10" t="s">
        <v>1461</v>
      </c>
      <c r="F445" s="18">
        <v>19380.95</v>
      </c>
      <c r="G445" s="18">
        <v>22479.85</v>
      </c>
      <c r="H445" s="18">
        <v>3098.9</v>
      </c>
      <c r="I445" s="11" t="s">
        <v>1462</v>
      </c>
    </row>
    <row r="446">
      <c r="A446" s="10" t="s">
        <v>823</v>
      </c>
      <c r="B446" s="10" t="s">
        <v>268</v>
      </c>
      <c r="C446" s="11" t="s">
        <v>1470</v>
      </c>
      <c r="D446" s="11" t="s">
        <v>1487</v>
      </c>
      <c r="E446" s="10" t="s">
        <v>1463</v>
      </c>
      <c r="F446" s="18">
        <v>11904.76</v>
      </c>
      <c r="G446" s="18">
        <v>11904.76</v>
      </c>
      <c r="H446" s="18">
        <v>0</v>
      </c>
      <c r="I446" s="11" t="s">
        <v>1462</v>
      </c>
    </row>
    <row r="447">
      <c r="A447" s="10" t="s">
        <v>823</v>
      </c>
      <c r="B447" s="10" t="s">
        <v>268</v>
      </c>
      <c r="C447" s="11" t="s">
        <v>1470</v>
      </c>
      <c r="D447" s="11" t="s">
        <v>1487</v>
      </c>
      <c r="E447" s="10" t="s">
        <v>1464</v>
      </c>
      <c r="F447" s="18">
        <v>11904.76</v>
      </c>
      <c r="G447" s="18">
        <v>11904.76</v>
      </c>
      <c r="H447" s="18">
        <v>0</v>
      </c>
      <c r="I447" s="11" t="s">
        <v>1462</v>
      </c>
    </row>
    <row r="448">
      <c r="A448" s="10" t="s">
        <v>823</v>
      </c>
      <c r="B448" s="10" t="s">
        <v>268</v>
      </c>
      <c r="C448" s="11" t="s">
        <v>1474</v>
      </c>
      <c r="D448" s="11" t="s">
        <v>1487</v>
      </c>
      <c r="E448" s="10" t="s">
        <v>1461</v>
      </c>
      <c r="F448" s="18">
        <v>6137.3</v>
      </c>
      <c r="G448" s="18">
        <v>7118.62</v>
      </c>
      <c r="H448" s="18">
        <v>981.32</v>
      </c>
      <c r="I448" s="11" t="s">
        <v>1462</v>
      </c>
    </row>
    <row r="449">
      <c r="A449" s="10" t="s">
        <v>823</v>
      </c>
      <c r="B449" s="10" t="s">
        <v>268</v>
      </c>
      <c r="C449" s="11" t="s">
        <v>1474</v>
      </c>
      <c r="D449" s="11" t="s">
        <v>1487</v>
      </c>
      <c r="E449" s="10" t="s">
        <v>1463</v>
      </c>
      <c r="F449" s="18">
        <v>3769.84</v>
      </c>
      <c r="G449" s="18">
        <v>3769.84</v>
      </c>
      <c r="H449" s="18">
        <v>0</v>
      </c>
      <c r="I449" s="11" t="s">
        <v>1462</v>
      </c>
    </row>
    <row r="450">
      <c r="A450" s="10" t="s">
        <v>823</v>
      </c>
      <c r="B450" s="10" t="s">
        <v>268</v>
      </c>
      <c r="C450" s="11" t="s">
        <v>1474</v>
      </c>
      <c r="D450" s="11" t="s">
        <v>1487</v>
      </c>
      <c r="E450" s="10" t="s">
        <v>1464</v>
      </c>
      <c r="F450" s="18">
        <v>3769.84</v>
      </c>
      <c r="G450" s="18">
        <v>3769.84</v>
      </c>
      <c r="H450" s="18">
        <v>0</v>
      </c>
      <c r="I450" s="11" t="s">
        <v>1462</v>
      </c>
    </row>
    <row r="451">
      <c r="A451" s="10" t="s">
        <v>823</v>
      </c>
      <c r="B451" s="10" t="s">
        <v>268</v>
      </c>
      <c r="C451" s="11" t="s">
        <v>1468</v>
      </c>
      <c r="D451" s="11" t="s">
        <v>1487</v>
      </c>
      <c r="E451" s="10" t="s">
        <v>1461</v>
      </c>
      <c r="F451" s="18">
        <v>20673.02</v>
      </c>
      <c r="G451" s="18">
        <v>21730.52</v>
      </c>
      <c r="H451" s="18">
        <v>1057.5</v>
      </c>
      <c r="I451" s="11" t="s">
        <v>1462</v>
      </c>
    </row>
    <row r="452">
      <c r="A452" s="10" t="s">
        <v>823</v>
      </c>
      <c r="B452" s="10" t="s">
        <v>268</v>
      </c>
      <c r="C452" s="11" t="s">
        <v>1468</v>
      </c>
      <c r="D452" s="11" t="s">
        <v>1487</v>
      </c>
      <c r="E452" s="10" t="s">
        <v>1463</v>
      </c>
      <c r="F452" s="18">
        <v>12698.41</v>
      </c>
      <c r="G452" s="18">
        <v>12698.41</v>
      </c>
      <c r="H452" s="18">
        <v>0</v>
      </c>
      <c r="I452" s="11" t="s">
        <v>1462</v>
      </c>
    </row>
    <row r="453">
      <c r="A453" s="10" t="s">
        <v>823</v>
      </c>
      <c r="B453" s="10" t="s">
        <v>268</v>
      </c>
      <c r="C453" s="11" t="s">
        <v>1468</v>
      </c>
      <c r="D453" s="11" t="s">
        <v>1487</v>
      </c>
      <c r="E453" s="10" t="s">
        <v>1464</v>
      </c>
      <c r="F453" s="18">
        <v>12698.41</v>
      </c>
      <c r="G453" s="18">
        <v>12698.41</v>
      </c>
      <c r="H453" s="18">
        <v>0</v>
      </c>
      <c r="I453" s="11" t="s">
        <v>1462</v>
      </c>
    </row>
    <row r="454">
      <c r="A454" s="10" t="s">
        <v>823</v>
      </c>
      <c r="B454" s="10" t="s">
        <v>268</v>
      </c>
      <c r="C454" s="11" t="s">
        <v>1467</v>
      </c>
      <c r="D454" s="11" t="s">
        <v>1487</v>
      </c>
      <c r="E454" s="10" t="s">
        <v>1461</v>
      </c>
      <c r="F454" s="18">
        <v>29071.43</v>
      </c>
      <c r="G454" s="18">
        <v>34843.76</v>
      </c>
      <c r="H454" s="18">
        <v>5772.33</v>
      </c>
      <c r="I454" s="11" t="s">
        <v>1462</v>
      </c>
    </row>
    <row r="455">
      <c r="A455" s="10" t="s">
        <v>823</v>
      </c>
      <c r="B455" s="10" t="s">
        <v>268</v>
      </c>
      <c r="C455" s="11" t="s">
        <v>1467</v>
      </c>
      <c r="D455" s="11" t="s">
        <v>1487</v>
      </c>
      <c r="E455" s="10" t="s">
        <v>1463</v>
      </c>
      <c r="F455" s="18">
        <v>17857.14</v>
      </c>
      <c r="G455" s="18">
        <v>17857.14</v>
      </c>
      <c r="H455" s="18">
        <v>0</v>
      </c>
      <c r="I455" s="11" t="s">
        <v>1462</v>
      </c>
    </row>
    <row r="456">
      <c r="A456" s="10" t="s">
        <v>823</v>
      </c>
      <c r="B456" s="10" t="s">
        <v>268</v>
      </c>
      <c r="C456" s="11" t="s">
        <v>1467</v>
      </c>
      <c r="D456" s="11" t="s">
        <v>1487</v>
      </c>
      <c r="E456" s="10" t="s">
        <v>1464</v>
      </c>
      <c r="F456" s="18">
        <v>17857.14</v>
      </c>
      <c r="G456" s="18">
        <v>17857.14</v>
      </c>
      <c r="H456" s="18">
        <v>0</v>
      </c>
      <c r="I456" s="11" t="s">
        <v>1462</v>
      </c>
    </row>
    <row r="457">
      <c r="A457" s="10" t="s">
        <v>823</v>
      </c>
      <c r="B457" s="10" t="s">
        <v>268</v>
      </c>
      <c r="C457" s="11" t="s">
        <v>1466</v>
      </c>
      <c r="D457" s="11" t="s">
        <v>1487</v>
      </c>
      <c r="E457" s="10" t="s">
        <v>1461</v>
      </c>
      <c r="F457" s="18">
        <v>9690.48</v>
      </c>
      <c r="G457" s="18">
        <v>12363.92</v>
      </c>
      <c r="H457" s="18">
        <v>2673.44</v>
      </c>
      <c r="I457" s="11" t="s">
        <v>1462</v>
      </c>
    </row>
    <row r="458">
      <c r="A458" s="10" t="s">
        <v>823</v>
      </c>
      <c r="B458" s="10" t="s">
        <v>268</v>
      </c>
      <c r="C458" s="11" t="s">
        <v>1466</v>
      </c>
      <c r="D458" s="11" t="s">
        <v>1487</v>
      </c>
      <c r="E458" s="10" t="s">
        <v>1463</v>
      </c>
      <c r="F458" s="18">
        <v>5952.38</v>
      </c>
      <c r="G458" s="18">
        <v>5952.38</v>
      </c>
      <c r="H458" s="18">
        <v>0</v>
      </c>
      <c r="I458" s="11" t="s">
        <v>1462</v>
      </c>
    </row>
    <row r="459">
      <c r="A459" s="10" t="s">
        <v>823</v>
      </c>
      <c r="B459" s="10" t="s">
        <v>268</v>
      </c>
      <c r="C459" s="11" t="s">
        <v>1466</v>
      </c>
      <c r="D459" s="11" t="s">
        <v>1487</v>
      </c>
      <c r="E459" s="10" t="s">
        <v>1464</v>
      </c>
      <c r="F459" s="18">
        <v>5952.38</v>
      </c>
      <c r="G459" s="18">
        <v>5952.38</v>
      </c>
      <c r="H459" s="18">
        <v>0</v>
      </c>
      <c r="I459" s="11" t="s">
        <v>1462</v>
      </c>
    </row>
    <row r="460">
      <c r="A460" s="10" t="s">
        <v>823</v>
      </c>
      <c r="B460" s="10" t="s">
        <v>268</v>
      </c>
      <c r="C460" s="11" t="s">
        <v>1465</v>
      </c>
      <c r="D460" s="11" t="s">
        <v>1487</v>
      </c>
      <c r="E460" s="10" t="s">
        <v>1461</v>
      </c>
      <c r="F460" s="18">
        <v>18734.92</v>
      </c>
      <c r="G460" s="18">
        <v>21730.52</v>
      </c>
      <c r="H460" s="18">
        <v>2995.6</v>
      </c>
      <c r="I460" s="11" t="s">
        <v>1462</v>
      </c>
    </row>
    <row r="461">
      <c r="A461" s="10" t="s">
        <v>823</v>
      </c>
      <c r="B461" s="10" t="s">
        <v>268</v>
      </c>
      <c r="C461" s="11" t="s">
        <v>1465</v>
      </c>
      <c r="D461" s="11" t="s">
        <v>1487</v>
      </c>
      <c r="E461" s="10" t="s">
        <v>1463</v>
      </c>
      <c r="F461" s="18">
        <v>11507.94</v>
      </c>
      <c r="G461" s="18">
        <v>11507.94</v>
      </c>
      <c r="H461" s="18">
        <v>0</v>
      </c>
      <c r="I461" s="11" t="s">
        <v>1462</v>
      </c>
    </row>
    <row r="462">
      <c r="A462" s="10" t="s">
        <v>823</v>
      </c>
      <c r="B462" s="10" t="s">
        <v>268</v>
      </c>
      <c r="C462" s="11" t="s">
        <v>1465</v>
      </c>
      <c r="D462" s="11" t="s">
        <v>1487</v>
      </c>
      <c r="E462" s="10" t="s">
        <v>1464</v>
      </c>
      <c r="F462" s="18">
        <v>11507.94</v>
      </c>
      <c r="G462" s="18">
        <v>11507.94</v>
      </c>
      <c r="H462" s="18">
        <v>0</v>
      </c>
      <c r="I462" s="11" t="s">
        <v>1462</v>
      </c>
    </row>
    <row r="463">
      <c r="A463" s="10" t="s">
        <v>823</v>
      </c>
      <c r="B463" s="10" t="s">
        <v>268</v>
      </c>
      <c r="C463" s="11" t="s">
        <v>1459</v>
      </c>
      <c r="D463" s="11" t="s">
        <v>1487</v>
      </c>
      <c r="E463" s="10" t="s">
        <v>1461</v>
      </c>
      <c r="F463" s="18">
        <v>0</v>
      </c>
      <c r="G463" s="18">
        <v>2997.29</v>
      </c>
      <c r="H463" s="18">
        <v>2997.29</v>
      </c>
      <c r="I463" s="11" t="s">
        <v>1462</v>
      </c>
    </row>
    <row r="464">
      <c r="A464" s="10" t="s">
        <v>823</v>
      </c>
      <c r="B464" s="10" t="s">
        <v>268</v>
      </c>
      <c r="C464" s="11" t="s">
        <v>1459</v>
      </c>
      <c r="D464" s="11" t="s">
        <v>1487</v>
      </c>
      <c r="E464" s="10" t="s">
        <v>1463</v>
      </c>
      <c r="F464" s="18">
        <v>0</v>
      </c>
      <c r="G464" s="18">
        <v>0</v>
      </c>
      <c r="H464" s="18">
        <v>0</v>
      </c>
      <c r="I464" s="11" t="s">
        <v>1462</v>
      </c>
    </row>
    <row r="465">
      <c r="A465" s="10" t="s">
        <v>823</v>
      </c>
      <c r="B465" s="10" t="s">
        <v>268</v>
      </c>
      <c r="C465" s="11" t="s">
        <v>1459</v>
      </c>
      <c r="D465" s="11" t="s">
        <v>1487</v>
      </c>
      <c r="E465" s="10" t="s">
        <v>1464</v>
      </c>
      <c r="F465" s="18">
        <v>0</v>
      </c>
      <c r="G465" s="18">
        <v>0</v>
      </c>
      <c r="H465" s="18">
        <v>0</v>
      </c>
      <c r="I465" s="11" t="s">
        <v>1462</v>
      </c>
    </row>
    <row r="466">
      <c r="A466" s="10" t="s">
        <v>823</v>
      </c>
      <c r="B466" s="10" t="s">
        <v>268</v>
      </c>
      <c r="C466" s="11" t="s">
        <v>1469</v>
      </c>
      <c r="D466" s="11" t="s">
        <v>1487</v>
      </c>
      <c r="E466" s="10" t="s">
        <v>1461</v>
      </c>
      <c r="F466" s="18">
        <v>0</v>
      </c>
      <c r="G466" s="18">
        <v>3371.98</v>
      </c>
      <c r="H466" s="18">
        <v>3371.98</v>
      </c>
      <c r="I466" s="11" t="s">
        <v>1462</v>
      </c>
    </row>
    <row r="467">
      <c r="A467" s="10" t="s">
        <v>823</v>
      </c>
      <c r="B467" s="10" t="s">
        <v>268</v>
      </c>
      <c r="C467" s="11" t="s">
        <v>1469</v>
      </c>
      <c r="D467" s="11" t="s">
        <v>1487</v>
      </c>
      <c r="E467" s="10" t="s">
        <v>1463</v>
      </c>
      <c r="F467" s="18">
        <v>0</v>
      </c>
      <c r="G467" s="18">
        <v>0</v>
      </c>
      <c r="H467" s="18">
        <v>0</v>
      </c>
      <c r="I467" s="11" t="s">
        <v>1462</v>
      </c>
    </row>
    <row r="468">
      <c r="A468" s="10" t="s">
        <v>823</v>
      </c>
      <c r="B468" s="10" t="s">
        <v>268</v>
      </c>
      <c r="C468" s="11" t="s">
        <v>1469</v>
      </c>
      <c r="D468" s="11" t="s">
        <v>1487</v>
      </c>
      <c r="E468" s="10" t="s">
        <v>1464</v>
      </c>
      <c r="F468" s="18">
        <v>0</v>
      </c>
      <c r="G468" s="18">
        <v>0</v>
      </c>
      <c r="H468" s="18">
        <v>0</v>
      </c>
      <c r="I468" s="11" t="s">
        <v>1462</v>
      </c>
    </row>
    <row r="469">
      <c r="A469" s="10" t="s">
        <v>837</v>
      </c>
      <c r="B469" s="10" t="s">
        <v>268</v>
      </c>
      <c r="C469" s="11" t="s">
        <v>1471</v>
      </c>
      <c r="D469" s="11" t="s">
        <v>1488</v>
      </c>
      <c r="E469" s="10" t="s">
        <v>1461</v>
      </c>
      <c r="F469" s="18">
        <v>464.58</v>
      </c>
      <c r="G469" s="18">
        <v>464.08</v>
      </c>
      <c r="H469" s="18">
        <v>-.5</v>
      </c>
      <c r="I469" s="11" t="s">
        <v>1462</v>
      </c>
    </row>
    <row r="470">
      <c r="A470" s="10" t="s">
        <v>837</v>
      </c>
      <c r="B470" s="10" t="s">
        <v>268</v>
      </c>
      <c r="C470" s="11" t="s">
        <v>1471</v>
      </c>
      <c r="D470" s="11" t="s">
        <v>1488</v>
      </c>
      <c r="E470" s="10" t="s">
        <v>1463</v>
      </c>
      <c r="F470" s="18">
        <v>1488.1</v>
      </c>
      <c r="G470" s="18">
        <v>1488.1</v>
      </c>
      <c r="H470" s="18">
        <v>0</v>
      </c>
      <c r="I470" s="11" t="s">
        <v>1462</v>
      </c>
    </row>
    <row r="471">
      <c r="A471" s="10" t="s">
        <v>837</v>
      </c>
      <c r="B471" s="10" t="s">
        <v>268</v>
      </c>
      <c r="C471" s="11" t="s">
        <v>1471</v>
      </c>
      <c r="D471" s="11" t="s">
        <v>1488</v>
      </c>
      <c r="E471" s="10" t="s">
        <v>1464</v>
      </c>
      <c r="F471" s="18">
        <v>1488.1</v>
      </c>
      <c r="G471" s="18">
        <v>1488.1</v>
      </c>
      <c r="H471" s="18">
        <v>0</v>
      </c>
      <c r="I471" s="11" t="s">
        <v>1462</v>
      </c>
    </row>
    <row r="472">
      <c r="A472" s="10" t="s">
        <v>837</v>
      </c>
      <c r="B472" s="10" t="s">
        <v>268</v>
      </c>
      <c r="C472" s="11" t="s">
        <v>1473</v>
      </c>
      <c r="D472" s="11" t="s">
        <v>1488</v>
      </c>
      <c r="E472" s="10" t="s">
        <v>1461</v>
      </c>
      <c r="F472" s="18">
        <v>514.15</v>
      </c>
      <c r="G472" s="18">
        <v>470.11</v>
      </c>
      <c r="H472" s="18">
        <v>-44.04</v>
      </c>
      <c r="I472" s="11" t="s">
        <v>1462</v>
      </c>
    </row>
    <row r="473">
      <c r="A473" s="10" t="s">
        <v>837</v>
      </c>
      <c r="B473" s="10" t="s">
        <v>268</v>
      </c>
      <c r="C473" s="11" t="s">
        <v>1473</v>
      </c>
      <c r="D473" s="11" t="s">
        <v>1488</v>
      </c>
      <c r="E473" s="10" t="s">
        <v>1463</v>
      </c>
      <c r="F473" s="18">
        <v>1646.83</v>
      </c>
      <c r="G473" s="18">
        <v>1646.83</v>
      </c>
      <c r="H473" s="18">
        <v>0</v>
      </c>
      <c r="I473" s="11" t="s">
        <v>1462</v>
      </c>
    </row>
    <row r="474">
      <c r="A474" s="10" t="s">
        <v>837</v>
      </c>
      <c r="B474" s="10" t="s">
        <v>268</v>
      </c>
      <c r="C474" s="11" t="s">
        <v>1473</v>
      </c>
      <c r="D474" s="11" t="s">
        <v>1488</v>
      </c>
      <c r="E474" s="10" t="s">
        <v>1464</v>
      </c>
      <c r="F474" s="18">
        <v>1646.83</v>
      </c>
      <c r="G474" s="18">
        <v>1646.83</v>
      </c>
      <c r="H474" s="18">
        <v>0</v>
      </c>
      <c r="I474" s="11" t="s">
        <v>1462</v>
      </c>
    </row>
    <row r="475">
      <c r="A475" s="10" t="s">
        <v>837</v>
      </c>
      <c r="B475" s="10" t="s">
        <v>268</v>
      </c>
      <c r="C475" s="11" t="s">
        <v>1465</v>
      </c>
      <c r="D475" s="11" t="s">
        <v>1488</v>
      </c>
      <c r="E475" s="10" t="s">
        <v>1461</v>
      </c>
      <c r="F475" s="18">
        <v>359.28</v>
      </c>
      <c r="G475" s="18">
        <v>349.57</v>
      </c>
      <c r="H475" s="18">
        <v>-9.71</v>
      </c>
      <c r="I475" s="11" t="s">
        <v>1462</v>
      </c>
    </row>
    <row r="476">
      <c r="A476" s="10" t="s">
        <v>837</v>
      </c>
      <c r="B476" s="10" t="s">
        <v>268</v>
      </c>
      <c r="C476" s="11" t="s">
        <v>1465</v>
      </c>
      <c r="D476" s="11" t="s">
        <v>1488</v>
      </c>
      <c r="E476" s="10" t="s">
        <v>1463</v>
      </c>
      <c r="F476" s="18">
        <v>1150.79</v>
      </c>
      <c r="G476" s="18">
        <v>1150.79</v>
      </c>
      <c r="H476" s="18">
        <v>0</v>
      </c>
      <c r="I476" s="11" t="s">
        <v>1462</v>
      </c>
    </row>
    <row r="477">
      <c r="A477" s="10" t="s">
        <v>837</v>
      </c>
      <c r="B477" s="10" t="s">
        <v>268</v>
      </c>
      <c r="C477" s="11" t="s">
        <v>1465</v>
      </c>
      <c r="D477" s="11" t="s">
        <v>1488</v>
      </c>
      <c r="E477" s="10" t="s">
        <v>1464</v>
      </c>
      <c r="F477" s="18">
        <v>1150.79</v>
      </c>
      <c r="G477" s="18">
        <v>1150.79</v>
      </c>
      <c r="H477" s="18">
        <v>0</v>
      </c>
      <c r="I477" s="11" t="s">
        <v>1462</v>
      </c>
    </row>
    <row r="478">
      <c r="A478" s="10" t="s">
        <v>837</v>
      </c>
      <c r="B478" s="10" t="s">
        <v>268</v>
      </c>
      <c r="C478" s="11" t="s">
        <v>1466</v>
      </c>
      <c r="D478" s="11" t="s">
        <v>1488</v>
      </c>
      <c r="E478" s="10" t="s">
        <v>1461</v>
      </c>
      <c r="F478" s="18">
        <v>185.83</v>
      </c>
      <c r="G478" s="18">
        <v>198.89</v>
      </c>
      <c r="H478" s="18">
        <v>13.06</v>
      </c>
      <c r="I478" s="11" t="s">
        <v>1462</v>
      </c>
    </row>
    <row r="479">
      <c r="A479" s="10" t="s">
        <v>837</v>
      </c>
      <c r="B479" s="10" t="s">
        <v>268</v>
      </c>
      <c r="C479" s="11" t="s">
        <v>1466</v>
      </c>
      <c r="D479" s="11" t="s">
        <v>1488</v>
      </c>
      <c r="E479" s="10" t="s">
        <v>1463</v>
      </c>
      <c r="F479" s="18">
        <v>595.24</v>
      </c>
      <c r="G479" s="18">
        <v>595.24</v>
      </c>
      <c r="H479" s="18">
        <v>0</v>
      </c>
      <c r="I479" s="11" t="s">
        <v>1462</v>
      </c>
    </row>
    <row r="480">
      <c r="A480" s="10" t="s">
        <v>837</v>
      </c>
      <c r="B480" s="10" t="s">
        <v>268</v>
      </c>
      <c r="C480" s="11" t="s">
        <v>1466</v>
      </c>
      <c r="D480" s="11" t="s">
        <v>1488</v>
      </c>
      <c r="E480" s="10" t="s">
        <v>1464</v>
      </c>
      <c r="F480" s="18">
        <v>595.24</v>
      </c>
      <c r="G480" s="18">
        <v>595.24</v>
      </c>
      <c r="H480" s="18">
        <v>0</v>
      </c>
      <c r="I480" s="11" t="s">
        <v>1462</v>
      </c>
    </row>
    <row r="481">
      <c r="A481" s="10" t="s">
        <v>837</v>
      </c>
      <c r="B481" s="10" t="s">
        <v>268</v>
      </c>
      <c r="C481" s="11" t="s">
        <v>1467</v>
      </c>
      <c r="D481" s="11" t="s">
        <v>1488</v>
      </c>
      <c r="E481" s="10" t="s">
        <v>1461</v>
      </c>
      <c r="F481" s="18">
        <v>557.5</v>
      </c>
      <c r="G481" s="18">
        <v>560.51</v>
      </c>
      <c r="H481" s="18">
        <v>3.01</v>
      </c>
      <c r="I481" s="11" t="s">
        <v>1462</v>
      </c>
    </row>
    <row r="482">
      <c r="A482" s="10" t="s">
        <v>837</v>
      </c>
      <c r="B482" s="10" t="s">
        <v>268</v>
      </c>
      <c r="C482" s="11" t="s">
        <v>1467</v>
      </c>
      <c r="D482" s="11" t="s">
        <v>1488</v>
      </c>
      <c r="E482" s="10" t="s">
        <v>1463</v>
      </c>
      <c r="F482" s="18">
        <v>1785.71</v>
      </c>
      <c r="G482" s="18">
        <v>1785.71</v>
      </c>
      <c r="H482" s="18">
        <v>0</v>
      </c>
      <c r="I482" s="11" t="s">
        <v>1462</v>
      </c>
    </row>
    <row r="483">
      <c r="A483" s="10" t="s">
        <v>837</v>
      </c>
      <c r="B483" s="10" t="s">
        <v>268</v>
      </c>
      <c r="C483" s="11" t="s">
        <v>1467</v>
      </c>
      <c r="D483" s="11" t="s">
        <v>1488</v>
      </c>
      <c r="E483" s="10" t="s">
        <v>1464</v>
      </c>
      <c r="F483" s="18">
        <v>1785.71</v>
      </c>
      <c r="G483" s="18">
        <v>1785.71</v>
      </c>
      <c r="H483" s="18">
        <v>0</v>
      </c>
      <c r="I483" s="11" t="s">
        <v>1462</v>
      </c>
    </row>
    <row r="484">
      <c r="A484" s="10" t="s">
        <v>837</v>
      </c>
      <c r="B484" s="10" t="s">
        <v>268</v>
      </c>
      <c r="C484" s="11" t="s">
        <v>1468</v>
      </c>
      <c r="D484" s="11" t="s">
        <v>1488</v>
      </c>
      <c r="E484" s="10" t="s">
        <v>1461</v>
      </c>
      <c r="F484" s="18">
        <v>396.44</v>
      </c>
      <c r="G484" s="18">
        <v>349.57</v>
      </c>
      <c r="H484" s="18">
        <v>-46.87</v>
      </c>
      <c r="I484" s="11" t="s">
        <v>1462</v>
      </c>
    </row>
    <row r="485">
      <c r="A485" s="10" t="s">
        <v>837</v>
      </c>
      <c r="B485" s="10" t="s">
        <v>268</v>
      </c>
      <c r="C485" s="11" t="s">
        <v>1468</v>
      </c>
      <c r="D485" s="11" t="s">
        <v>1488</v>
      </c>
      <c r="E485" s="10" t="s">
        <v>1463</v>
      </c>
      <c r="F485" s="18">
        <v>1269.84</v>
      </c>
      <c r="G485" s="18">
        <v>1269.84</v>
      </c>
      <c r="H485" s="18">
        <v>0</v>
      </c>
      <c r="I485" s="11" t="s">
        <v>1462</v>
      </c>
    </row>
    <row r="486">
      <c r="A486" s="10" t="s">
        <v>837</v>
      </c>
      <c r="B486" s="10" t="s">
        <v>268</v>
      </c>
      <c r="C486" s="11" t="s">
        <v>1468</v>
      </c>
      <c r="D486" s="11" t="s">
        <v>1488</v>
      </c>
      <c r="E486" s="10" t="s">
        <v>1464</v>
      </c>
      <c r="F486" s="18">
        <v>1269.84</v>
      </c>
      <c r="G486" s="18">
        <v>1269.84</v>
      </c>
      <c r="H486" s="18">
        <v>0</v>
      </c>
      <c r="I486" s="11" t="s">
        <v>1462</v>
      </c>
    </row>
    <row r="487">
      <c r="A487" s="10" t="s">
        <v>837</v>
      </c>
      <c r="B487" s="10" t="s">
        <v>268</v>
      </c>
      <c r="C487" s="11" t="s">
        <v>1474</v>
      </c>
      <c r="D487" s="11" t="s">
        <v>1488</v>
      </c>
      <c r="E487" s="10" t="s">
        <v>1461</v>
      </c>
      <c r="F487" s="18">
        <v>117.69</v>
      </c>
      <c r="G487" s="18">
        <v>114.51</v>
      </c>
      <c r="H487" s="18">
        <v>-3.18</v>
      </c>
      <c r="I487" s="11" t="s">
        <v>1462</v>
      </c>
    </row>
    <row r="488">
      <c r="A488" s="10" t="s">
        <v>837</v>
      </c>
      <c r="B488" s="10" t="s">
        <v>268</v>
      </c>
      <c r="C488" s="11" t="s">
        <v>1474</v>
      </c>
      <c r="D488" s="11" t="s">
        <v>1488</v>
      </c>
      <c r="E488" s="10" t="s">
        <v>1463</v>
      </c>
      <c r="F488" s="18">
        <v>376.98</v>
      </c>
      <c r="G488" s="18">
        <v>376.98</v>
      </c>
      <c r="H488" s="18">
        <v>0</v>
      </c>
      <c r="I488" s="11" t="s">
        <v>1462</v>
      </c>
    </row>
    <row r="489">
      <c r="A489" s="10" t="s">
        <v>837</v>
      </c>
      <c r="B489" s="10" t="s">
        <v>268</v>
      </c>
      <c r="C489" s="11" t="s">
        <v>1474</v>
      </c>
      <c r="D489" s="11" t="s">
        <v>1488</v>
      </c>
      <c r="E489" s="10" t="s">
        <v>1464</v>
      </c>
      <c r="F489" s="18">
        <v>376.98</v>
      </c>
      <c r="G489" s="18">
        <v>376.98</v>
      </c>
      <c r="H489" s="18">
        <v>0</v>
      </c>
      <c r="I489" s="11" t="s">
        <v>1462</v>
      </c>
    </row>
    <row r="490">
      <c r="A490" s="10" t="s">
        <v>837</v>
      </c>
      <c r="B490" s="10" t="s">
        <v>268</v>
      </c>
      <c r="C490" s="11" t="s">
        <v>1470</v>
      </c>
      <c r="D490" s="11" t="s">
        <v>1488</v>
      </c>
      <c r="E490" s="10" t="s">
        <v>1461</v>
      </c>
      <c r="F490" s="18">
        <v>371.67</v>
      </c>
      <c r="G490" s="18">
        <v>361.62</v>
      </c>
      <c r="H490" s="18">
        <v>-10.05</v>
      </c>
      <c r="I490" s="11" t="s">
        <v>1462</v>
      </c>
    </row>
    <row r="491">
      <c r="A491" s="10" t="s">
        <v>837</v>
      </c>
      <c r="B491" s="10" t="s">
        <v>268</v>
      </c>
      <c r="C491" s="11" t="s">
        <v>1470</v>
      </c>
      <c r="D491" s="11" t="s">
        <v>1488</v>
      </c>
      <c r="E491" s="10" t="s">
        <v>1463</v>
      </c>
      <c r="F491" s="18">
        <v>1190.48</v>
      </c>
      <c r="G491" s="18">
        <v>1190.48</v>
      </c>
      <c r="H491" s="18">
        <v>0</v>
      </c>
      <c r="I491" s="11" t="s">
        <v>1462</v>
      </c>
    </row>
    <row r="492">
      <c r="A492" s="10" t="s">
        <v>837</v>
      </c>
      <c r="B492" s="10" t="s">
        <v>268</v>
      </c>
      <c r="C492" s="11" t="s">
        <v>1470</v>
      </c>
      <c r="D492" s="11" t="s">
        <v>1488</v>
      </c>
      <c r="E492" s="10" t="s">
        <v>1464</v>
      </c>
      <c r="F492" s="18">
        <v>1190.48</v>
      </c>
      <c r="G492" s="18">
        <v>1190.48</v>
      </c>
      <c r="H492" s="18">
        <v>0</v>
      </c>
      <c r="I492" s="11" t="s">
        <v>1462</v>
      </c>
    </row>
    <row r="493">
      <c r="A493" s="10" t="s">
        <v>837</v>
      </c>
      <c r="B493" s="10" t="s">
        <v>268</v>
      </c>
      <c r="C493" s="11" t="s">
        <v>1459</v>
      </c>
      <c r="D493" s="11" t="s">
        <v>1488</v>
      </c>
      <c r="E493" s="10" t="s">
        <v>1461</v>
      </c>
      <c r="F493" s="18">
        <v>0</v>
      </c>
      <c r="G493" s="18">
        <v>48.22</v>
      </c>
      <c r="H493" s="18">
        <v>48.22</v>
      </c>
      <c r="I493" s="11" t="s">
        <v>1462</v>
      </c>
    </row>
    <row r="494">
      <c r="A494" s="10" t="s">
        <v>837</v>
      </c>
      <c r="B494" s="10" t="s">
        <v>268</v>
      </c>
      <c r="C494" s="11" t="s">
        <v>1459</v>
      </c>
      <c r="D494" s="11" t="s">
        <v>1488</v>
      </c>
      <c r="E494" s="10" t="s">
        <v>1463</v>
      </c>
      <c r="F494" s="18">
        <v>0</v>
      </c>
      <c r="G494" s="18">
        <v>0</v>
      </c>
      <c r="H494" s="18">
        <v>0</v>
      </c>
      <c r="I494" s="11" t="s">
        <v>1462</v>
      </c>
    </row>
    <row r="495">
      <c r="A495" s="10" t="s">
        <v>837</v>
      </c>
      <c r="B495" s="10" t="s">
        <v>268</v>
      </c>
      <c r="C495" s="11" t="s">
        <v>1459</v>
      </c>
      <c r="D495" s="11" t="s">
        <v>1488</v>
      </c>
      <c r="E495" s="10" t="s">
        <v>1464</v>
      </c>
      <c r="F495" s="18">
        <v>0</v>
      </c>
      <c r="G495" s="18">
        <v>0</v>
      </c>
      <c r="H495" s="18">
        <v>0</v>
      </c>
      <c r="I495" s="11" t="s">
        <v>1462</v>
      </c>
    </row>
    <row r="496">
      <c r="A496" s="10" t="s">
        <v>837</v>
      </c>
      <c r="B496" s="10" t="s">
        <v>268</v>
      </c>
      <c r="C496" s="11" t="s">
        <v>1469</v>
      </c>
      <c r="D496" s="11" t="s">
        <v>1488</v>
      </c>
      <c r="E496" s="10" t="s">
        <v>1461</v>
      </c>
      <c r="F496" s="18">
        <v>0</v>
      </c>
      <c r="G496" s="18">
        <v>54.24</v>
      </c>
      <c r="H496" s="18">
        <v>54.24</v>
      </c>
      <c r="I496" s="11" t="s">
        <v>1462</v>
      </c>
    </row>
    <row r="497">
      <c r="A497" s="10" t="s">
        <v>837</v>
      </c>
      <c r="B497" s="10" t="s">
        <v>268</v>
      </c>
      <c r="C497" s="11" t="s">
        <v>1469</v>
      </c>
      <c r="D497" s="11" t="s">
        <v>1488</v>
      </c>
      <c r="E497" s="10" t="s">
        <v>1463</v>
      </c>
      <c r="F497" s="18">
        <v>0</v>
      </c>
      <c r="G497" s="18">
        <v>0</v>
      </c>
      <c r="H497" s="18">
        <v>0</v>
      </c>
      <c r="I497" s="11" t="s">
        <v>1462</v>
      </c>
    </row>
    <row r="498">
      <c r="A498" s="10" t="s">
        <v>837</v>
      </c>
      <c r="B498" s="10" t="s">
        <v>268</v>
      </c>
      <c r="C498" s="11" t="s">
        <v>1469</v>
      </c>
      <c r="D498" s="11" t="s">
        <v>1488</v>
      </c>
      <c r="E498" s="10" t="s">
        <v>1464</v>
      </c>
      <c r="F498" s="18">
        <v>0</v>
      </c>
      <c r="G498" s="18">
        <v>0</v>
      </c>
      <c r="H498" s="18">
        <v>0</v>
      </c>
      <c r="I498" s="11" t="s">
        <v>1462</v>
      </c>
    </row>
    <row r="499">
      <c r="A499" s="10" t="s">
        <v>837</v>
      </c>
      <c r="B499" s="10" t="s">
        <v>268</v>
      </c>
      <c r="C499" s="11" t="s">
        <v>1472</v>
      </c>
      <c r="D499" s="11" t="s">
        <v>1488</v>
      </c>
      <c r="E499" s="10" t="s">
        <v>1461</v>
      </c>
      <c r="F499" s="18">
        <v>154.86</v>
      </c>
      <c r="G499" s="18">
        <v>150.68</v>
      </c>
      <c r="H499" s="18">
        <v>-4.18</v>
      </c>
      <c r="I499" s="11" t="s">
        <v>1462</v>
      </c>
    </row>
    <row r="500">
      <c r="A500" s="10" t="s">
        <v>837</v>
      </c>
      <c r="B500" s="10" t="s">
        <v>268</v>
      </c>
      <c r="C500" s="11" t="s">
        <v>1472</v>
      </c>
      <c r="D500" s="11" t="s">
        <v>1488</v>
      </c>
      <c r="E500" s="10" t="s">
        <v>1463</v>
      </c>
      <c r="F500" s="18">
        <v>496.03</v>
      </c>
      <c r="G500" s="18">
        <v>496.03</v>
      </c>
      <c r="H500" s="18">
        <v>0</v>
      </c>
      <c r="I500" s="11" t="s">
        <v>1462</v>
      </c>
    </row>
    <row r="501">
      <c r="A501" s="10" t="s">
        <v>837</v>
      </c>
      <c r="B501" s="10" t="s">
        <v>268</v>
      </c>
      <c r="C501" s="11" t="s">
        <v>1472</v>
      </c>
      <c r="D501" s="11" t="s">
        <v>1488</v>
      </c>
      <c r="E501" s="10" t="s">
        <v>1464</v>
      </c>
      <c r="F501" s="18">
        <v>496.03</v>
      </c>
      <c r="G501" s="18">
        <v>496.03</v>
      </c>
      <c r="H501" s="18">
        <v>0</v>
      </c>
      <c r="I501" s="11" t="s">
        <v>1462</v>
      </c>
    </row>
    <row r="502">
      <c r="A502" s="10" t="s">
        <v>853</v>
      </c>
      <c r="B502" s="10" t="s">
        <v>268</v>
      </c>
      <c r="C502" s="11" t="s">
        <v>1473</v>
      </c>
      <c r="D502" s="11" t="s">
        <v>1489</v>
      </c>
      <c r="E502" s="10" t="s">
        <v>1461</v>
      </c>
      <c r="F502" s="18">
        <v>11527.78</v>
      </c>
      <c r="G502" s="18">
        <v>10733.03</v>
      </c>
      <c r="H502" s="18">
        <v>-794.75</v>
      </c>
      <c r="I502" s="11" t="s">
        <v>1462</v>
      </c>
    </row>
    <row r="503">
      <c r="A503" s="10" t="s">
        <v>853</v>
      </c>
      <c r="B503" s="10" t="s">
        <v>268</v>
      </c>
      <c r="C503" s="11" t="s">
        <v>1473</v>
      </c>
      <c r="D503" s="11" t="s">
        <v>1489</v>
      </c>
      <c r="E503" s="10" t="s">
        <v>1463</v>
      </c>
      <c r="F503" s="18">
        <v>13174.62</v>
      </c>
      <c r="G503" s="18">
        <v>13174.62</v>
      </c>
      <c r="H503" s="18">
        <v>0</v>
      </c>
      <c r="I503" s="11" t="s">
        <v>1462</v>
      </c>
    </row>
    <row r="504">
      <c r="A504" s="10" t="s">
        <v>853</v>
      </c>
      <c r="B504" s="10" t="s">
        <v>268</v>
      </c>
      <c r="C504" s="11" t="s">
        <v>1473</v>
      </c>
      <c r="D504" s="11" t="s">
        <v>1489</v>
      </c>
      <c r="E504" s="10" t="s">
        <v>1464</v>
      </c>
      <c r="F504" s="18">
        <v>13174.62</v>
      </c>
      <c r="G504" s="18">
        <v>13174.62</v>
      </c>
      <c r="H504" s="18">
        <v>0</v>
      </c>
      <c r="I504" s="11" t="s">
        <v>1462</v>
      </c>
    </row>
    <row r="505">
      <c r="A505" s="10" t="s">
        <v>853</v>
      </c>
      <c r="B505" s="10" t="s">
        <v>268</v>
      </c>
      <c r="C505" s="11" t="s">
        <v>1459</v>
      </c>
      <c r="D505" s="11" t="s">
        <v>1489</v>
      </c>
      <c r="E505" s="10" t="s">
        <v>1461</v>
      </c>
      <c r="F505" s="18">
        <v>0</v>
      </c>
      <c r="G505" s="18">
        <v>1100.83</v>
      </c>
      <c r="H505" s="18">
        <v>1100.83</v>
      </c>
      <c r="I505" s="11" t="s">
        <v>1462</v>
      </c>
    </row>
    <row r="506">
      <c r="A506" s="10" t="s">
        <v>853</v>
      </c>
      <c r="B506" s="10" t="s">
        <v>268</v>
      </c>
      <c r="C506" s="11" t="s">
        <v>1459</v>
      </c>
      <c r="D506" s="11" t="s">
        <v>1489</v>
      </c>
      <c r="E506" s="10" t="s">
        <v>1463</v>
      </c>
      <c r="F506" s="18">
        <v>0</v>
      </c>
      <c r="G506" s="18">
        <v>0</v>
      </c>
      <c r="H506" s="18">
        <v>0</v>
      </c>
      <c r="I506" s="11" t="s">
        <v>1462</v>
      </c>
    </row>
    <row r="507">
      <c r="A507" s="10" t="s">
        <v>853</v>
      </c>
      <c r="B507" s="10" t="s">
        <v>268</v>
      </c>
      <c r="C507" s="11" t="s">
        <v>1459</v>
      </c>
      <c r="D507" s="11" t="s">
        <v>1489</v>
      </c>
      <c r="E507" s="10" t="s">
        <v>1464</v>
      </c>
      <c r="F507" s="18">
        <v>0</v>
      </c>
      <c r="G507" s="18">
        <v>0</v>
      </c>
      <c r="H507" s="18">
        <v>0</v>
      </c>
      <c r="I507" s="11" t="s">
        <v>1462</v>
      </c>
    </row>
    <row r="508">
      <c r="A508" s="10" t="s">
        <v>853</v>
      </c>
      <c r="B508" s="10" t="s">
        <v>268</v>
      </c>
      <c r="C508" s="11" t="s">
        <v>1465</v>
      </c>
      <c r="D508" s="11" t="s">
        <v>1489</v>
      </c>
      <c r="E508" s="10" t="s">
        <v>1461</v>
      </c>
      <c r="F508" s="18">
        <v>8055.56</v>
      </c>
      <c r="G508" s="18">
        <v>7980.97</v>
      </c>
      <c r="H508" s="18">
        <v>-74.59</v>
      </c>
      <c r="I508" s="11" t="s">
        <v>1462</v>
      </c>
    </row>
    <row r="509">
      <c r="A509" s="10" t="s">
        <v>853</v>
      </c>
      <c r="B509" s="10" t="s">
        <v>268</v>
      </c>
      <c r="C509" s="11" t="s">
        <v>1465</v>
      </c>
      <c r="D509" s="11" t="s">
        <v>1489</v>
      </c>
      <c r="E509" s="10" t="s">
        <v>1463</v>
      </c>
      <c r="F509" s="18">
        <v>9206.35</v>
      </c>
      <c r="G509" s="18">
        <v>9206.35</v>
      </c>
      <c r="H509" s="18">
        <v>0</v>
      </c>
      <c r="I509" s="11" t="s">
        <v>1462</v>
      </c>
    </row>
    <row r="510">
      <c r="A510" s="10" t="s">
        <v>853</v>
      </c>
      <c r="B510" s="10" t="s">
        <v>268</v>
      </c>
      <c r="C510" s="11" t="s">
        <v>1465</v>
      </c>
      <c r="D510" s="11" t="s">
        <v>1489</v>
      </c>
      <c r="E510" s="10" t="s">
        <v>1464</v>
      </c>
      <c r="F510" s="18">
        <v>9206.35</v>
      </c>
      <c r="G510" s="18">
        <v>9206.35</v>
      </c>
      <c r="H510" s="18">
        <v>0</v>
      </c>
      <c r="I510" s="11" t="s">
        <v>1462</v>
      </c>
    </row>
    <row r="511">
      <c r="A511" s="10" t="s">
        <v>853</v>
      </c>
      <c r="B511" s="10" t="s">
        <v>268</v>
      </c>
      <c r="C511" s="11" t="s">
        <v>1466</v>
      </c>
      <c r="D511" s="11" t="s">
        <v>1489</v>
      </c>
      <c r="E511" s="10" t="s">
        <v>1461</v>
      </c>
      <c r="F511" s="18">
        <v>4166.66</v>
      </c>
      <c r="G511" s="18">
        <v>4540.9</v>
      </c>
      <c r="H511" s="18">
        <v>374.24</v>
      </c>
      <c r="I511" s="11" t="s">
        <v>1462</v>
      </c>
    </row>
    <row r="512">
      <c r="A512" s="10" t="s">
        <v>853</v>
      </c>
      <c r="B512" s="10" t="s">
        <v>268</v>
      </c>
      <c r="C512" s="11" t="s">
        <v>1466</v>
      </c>
      <c r="D512" s="11" t="s">
        <v>1489</v>
      </c>
      <c r="E512" s="10" t="s">
        <v>1463</v>
      </c>
      <c r="F512" s="18">
        <v>4761.9</v>
      </c>
      <c r="G512" s="18">
        <v>4761.9</v>
      </c>
      <c r="H512" s="18">
        <v>0</v>
      </c>
      <c r="I512" s="11" t="s">
        <v>1462</v>
      </c>
    </row>
    <row r="513">
      <c r="A513" s="10" t="s">
        <v>853</v>
      </c>
      <c r="B513" s="10" t="s">
        <v>268</v>
      </c>
      <c r="C513" s="11" t="s">
        <v>1466</v>
      </c>
      <c r="D513" s="11" t="s">
        <v>1489</v>
      </c>
      <c r="E513" s="10" t="s">
        <v>1464</v>
      </c>
      <c r="F513" s="18">
        <v>4761.9</v>
      </c>
      <c r="G513" s="18">
        <v>4761.9</v>
      </c>
      <c r="H513" s="18">
        <v>0</v>
      </c>
      <c r="I513" s="11" t="s">
        <v>1462</v>
      </c>
    </row>
    <row r="514">
      <c r="A514" s="10" t="s">
        <v>853</v>
      </c>
      <c r="B514" s="10" t="s">
        <v>268</v>
      </c>
      <c r="C514" s="11" t="s">
        <v>1467</v>
      </c>
      <c r="D514" s="11" t="s">
        <v>1489</v>
      </c>
      <c r="E514" s="10" t="s">
        <v>1461</v>
      </c>
      <c r="F514" s="18">
        <v>12500</v>
      </c>
      <c r="G514" s="18">
        <v>12797.08</v>
      </c>
      <c r="H514" s="18">
        <v>297.08</v>
      </c>
      <c r="I514" s="11" t="s">
        <v>1462</v>
      </c>
    </row>
    <row r="515">
      <c r="A515" s="10" t="s">
        <v>853</v>
      </c>
      <c r="B515" s="10" t="s">
        <v>268</v>
      </c>
      <c r="C515" s="11" t="s">
        <v>1467</v>
      </c>
      <c r="D515" s="11" t="s">
        <v>1489</v>
      </c>
      <c r="E515" s="10" t="s">
        <v>1463</v>
      </c>
      <c r="F515" s="18">
        <v>14285.71</v>
      </c>
      <c r="G515" s="18">
        <v>14285.71</v>
      </c>
      <c r="H515" s="18">
        <v>0</v>
      </c>
      <c r="I515" s="11" t="s">
        <v>1462</v>
      </c>
    </row>
    <row r="516">
      <c r="A516" s="10" t="s">
        <v>853</v>
      </c>
      <c r="B516" s="10" t="s">
        <v>268</v>
      </c>
      <c r="C516" s="11" t="s">
        <v>1467</v>
      </c>
      <c r="D516" s="11" t="s">
        <v>1489</v>
      </c>
      <c r="E516" s="10" t="s">
        <v>1464</v>
      </c>
      <c r="F516" s="18">
        <v>14285.71</v>
      </c>
      <c r="G516" s="18">
        <v>14285.71</v>
      </c>
      <c r="H516" s="18">
        <v>0</v>
      </c>
      <c r="I516" s="11" t="s">
        <v>1462</v>
      </c>
    </row>
    <row r="517">
      <c r="A517" s="10" t="s">
        <v>853</v>
      </c>
      <c r="B517" s="10" t="s">
        <v>268</v>
      </c>
      <c r="C517" s="11" t="s">
        <v>1469</v>
      </c>
      <c r="D517" s="11" t="s">
        <v>1489</v>
      </c>
      <c r="E517" s="10" t="s">
        <v>1461</v>
      </c>
      <c r="F517" s="18">
        <v>0</v>
      </c>
      <c r="G517" s="18">
        <v>1238.43</v>
      </c>
      <c r="H517" s="18">
        <v>1238.43</v>
      </c>
      <c r="I517" s="11" t="s">
        <v>1462</v>
      </c>
    </row>
    <row r="518">
      <c r="A518" s="10" t="s">
        <v>853</v>
      </c>
      <c r="B518" s="10" t="s">
        <v>268</v>
      </c>
      <c r="C518" s="11" t="s">
        <v>1469</v>
      </c>
      <c r="D518" s="11" t="s">
        <v>1489</v>
      </c>
      <c r="E518" s="10" t="s">
        <v>1463</v>
      </c>
      <c r="F518" s="18">
        <v>0</v>
      </c>
      <c r="G518" s="18">
        <v>0</v>
      </c>
      <c r="H518" s="18">
        <v>0</v>
      </c>
      <c r="I518" s="11" t="s">
        <v>1462</v>
      </c>
    </row>
    <row r="519">
      <c r="A519" s="10" t="s">
        <v>853</v>
      </c>
      <c r="B519" s="10" t="s">
        <v>268</v>
      </c>
      <c r="C519" s="11" t="s">
        <v>1469</v>
      </c>
      <c r="D519" s="11" t="s">
        <v>1489</v>
      </c>
      <c r="E519" s="10" t="s">
        <v>1464</v>
      </c>
      <c r="F519" s="18">
        <v>0</v>
      </c>
      <c r="G519" s="18">
        <v>0</v>
      </c>
      <c r="H519" s="18">
        <v>0</v>
      </c>
      <c r="I519" s="11" t="s">
        <v>1462</v>
      </c>
    </row>
    <row r="520">
      <c r="A520" s="10" t="s">
        <v>853</v>
      </c>
      <c r="B520" s="10" t="s">
        <v>268</v>
      </c>
      <c r="C520" s="11" t="s">
        <v>1474</v>
      </c>
      <c r="D520" s="11" t="s">
        <v>1489</v>
      </c>
      <c r="E520" s="10" t="s">
        <v>1461</v>
      </c>
      <c r="F520" s="18">
        <v>2638.89</v>
      </c>
      <c r="G520" s="18">
        <v>2614.46</v>
      </c>
      <c r="H520" s="18">
        <v>-24.43</v>
      </c>
      <c r="I520" s="11" t="s">
        <v>1462</v>
      </c>
    </row>
    <row r="521">
      <c r="A521" s="10" t="s">
        <v>853</v>
      </c>
      <c r="B521" s="10" t="s">
        <v>268</v>
      </c>
      <c r="C521" s="11" t="s">
        <v>1474</v>
      </c>
      <c r="D521" s="11" t="s">
        <v>1489</v>
      </c>
      <c r="E521" s="10" t="s">
        <v>1463</v>
      </c>
      <c r="F521" s="18">
        <v>3015.87</v>
      </c>
      <c r="G521" s="18">
        <v>3015.87</v>
      </c>
      <c r="H521" s="18">
        <v>0</v>
      </c>
      <c r="I521" s="11" t="s">
        <v>1462</v>
      </c>
    </row>
    <row r="522">
      <c r="A522" s="10" t="s">
        <v>853</v>
      </c>
      <c r="B522" s="10" t="s">
        <v>268</v>
      </c>
      <c r="C522" s="11" t="s">
        <v>1474</v>
      </c>
      <c r="D522" s="11" t="s">
        <v>1489</v>
      </c>
      <c r="E522" s="10" t="s">
        <v>1464</v>
      </c>
      <c r="F522" s="18">
        <v>3015.87</v>
      </c>
      <c r="G522" s="18">
        <v>3015.87</v>
      </c>
      <c r="H522" s="18">
        <v>0</v>
      </c>
      <c r="I522" s="11" t="s">
        <v>1462</v>
      </c>
    </row>
    <row r="523">
      <c r="A523" s="10" t="s">
        <v>853</v>
      </c>
      <c r="B523" s="10" t="s">
        <v>268</v>
      </c>
      <c r="C523" s="11" t="s">
        <v>1470</v>
      </c>
      <c r="D523" s="11" t="s">
        <v>1489</v>
      </c>
      <c r="E523" s="10" t="s">
        <v>1461</v>
      </c>
      <c r="F523" s="18">
        <v>8333.33</v>
      </c>
      <c r="G523" s="18">
        <v>8256.18</v>
      </c>
      <c r="H523" s="18">
        <v>-77.15</v>
      </c>
      <c r="I523" s="11" t="s">
        <v>1462</v>
      </c>
    </row>
    <row r="524">
      <c r="A524" s="10" t="s">
        <v>853</v>
      </c>
      <c r="B524" s="10" t="s">
        <v>268</v>
      </c>
      <c r="C524" s="11" t="s">
        <v>1470</v>
      </c>
      <c r="D524" s="11" t="s">
        <v>1489</v>
      </c>
      <c r="E524" s="10" t="s">
        <v>1463</v>
      </c>
      <c r="F524" s="18">
        <v>9523.81</v>
      </c>
      <c r="G524" s="18">
        <v>9523.81</v>
      </c>
      <c r="H524" s="18">
        <v>0</v>
      </c>
      <c r="I524" s="11" t="s">
        <v>1462</v>
      </c>
    </row>
    <row r="525">
      <c r="A525" s="10" t="s">
        <v>853</v>
      </c>
      <c r="B525" s="10" t="s">
        <v>268</v>
      </c>
      <c r="C525" s="11" t="s">
        <v>1470</v>
      </c>
      <c r="D525" s="11" t="s">
        <v>1489</v>
      </c>
      <c r="E525" s="10" t="s">
        <v>1464</v>
      </c>
      <c r="F525" s="18">
        <v>9523.81</v>
      </c>
      <c r="G525" s="18">
        <v>9523.81</v>
      </c>
      <c r="H525" s="18">
        <v>0</v>
      </c>
      <c r="I525" s="11" t="s">
        <v>1462</v>
      </c>
    </row>
    <row r="526">
      <c r="A526" s="10" t="s">
        <v>853</v>
      </c>
      <c r="B526" s="10" t="s">
        <v>268</v>
      </c>
      <c r="C526" s="11" t="s">
        <v>1471</v>
      </c>
      <c r="D526" s="11" t="s">
        <v>1489</v>
      </c>
      <c r="E526" s="10" t="s">
        <v>1461</v>
      </c>
      <c r="F526" s="18">
        <v>10416.67</v>
      </c>
      <c r="G526" s="18">
        <v>10595.43</v>
      </c>
      <c r="H526" s="18">
        <v>178.76</v>
      </c>
      <c r="I526" s="11" t="s">
        <v>1462</v>
      </c>
    </row>
    <row r="527">
      <c r="A527" s="10" t="s">
        <v>853</v>
      </c>
      <c r="B527" s="10" t="s">
        <v>268</v>
      </c>
      <c r="C527" s="11" t="s">
        <v>1471</v>
      </c>
      <c r="D527" s="11" t="s">
        <v>1489</v>
      </c>
      <c r="E527" s="10" t="s">
        <v>1463</v>
      </c>
      <c r="F527" s="18">
        <v>11904.76</v>
      </c>
      <c r="G527" s="18">
        <v>11904.76</v>
      </c>
      <c r="H527" s="18">
        <v>0</v>
      </c>
      <c r="I527" s="11" t="s">
        <v>1462</v>
      </c>
    </row>
    <row r="528">
      <c r="A528" s="10" t="s">
        <v>853</v>
      </c>
      <c r="B528" s="10" t="s">
        <v>268</v>
      </c>
      <c r="C528" s="11" t="s">
        <v>1471</v>
      </c>
      <c r="D528" s="11" t="s">
        <v>1489</v>
      </c>
      <c r="E528" s="10" t="s">
        <v>1464</v>
      </c>
      <c r="F528" s="18">
        <v>11904.76</v>
      </c>
      <c r="G528" s="18">
        <v>11904.76</v>
      </c>
      <c r="H528" s="18">
        <v>0</v>
      </c>
      <c r="I528" s="11" t="s">
        <v>1462</v>
      </c>
    </row>
    <row r="529">
      <c r="A529" s="10" t="s">
        <v>853</v>
      </c>
      <c r="B529" s="10" t="s">
        <v>268</v>
      </c>
      <c r="C529" s="11" t="s">
        <v>1472</v>
      </c>
      <c r="D529" s="11" t="s">
        <v>1489</v>
      </c>
      <c r="E529" s="10" t="s">
        <v>1461</v>
      </c>
      <c r="F529" s="18">
        <v>3472.22</v>
      </c>
      <c r="G529" s="18">
        <v>3440.08</v>
      </c>
      <c r="H529" s="18">
        <v>-32.14</v>
      </c>
      <c r="I529" s="11" t="s">
        <v>1462</v>
      </c>
    </row>
    <row r="530">
      <c r="A530" s="10" t="s">
        <v>853</v>
      </c>
      <c r="B530" s="10" t="s">
        <v>268</v>
      </c>
      <c r="C530" s="11" t="s">
        <v>1472</v>
      </c>
      <c r="D530" s="11" t="s">
        <v>1489</v>
      </c>
      <c r="E530" s="10" t="s">
        <v>1463</v>
      </c>
      <c r="F530" s="18">
        <v>3968.25</v>
      </c>
      <c r="G530" s="18">
        <v>3968.25</v>
      </c>
      <c r="H530" s="18">
        <v>0</v>
      </c>
      <c r="I530" s="11" t="s">
        <v>1462</v>
      </c>
    </row>
    <row r="531">
      <c r="A531" s="10" t="s">
        <v>853</v>
      </c>
      <c r="B531" s="10" t="s">
        <v>268</v>
      </c>
      <c r="C531" s="11" t="s">
        <v>1472</v>
      </c>
      <c r="D531" s="11" t="s">
        <v>1489</v>
      </c>
      <c r="E531" s="10" t="s">
        <v>1464</v>
      </c>
      <c r="F531" s="18">
        <v>3968.25</v>
      </c>
      <c r="G531" s="18">
        <v>3968.25</v>
      </c>
      <c r="H531" s="18">
        <v>0</v>
      </c>
      <c r="I531" s="11" t="s">
        <v>1462</v>
      </c>
    </row>
    <row r="532">
      <c r="A532" s="10" t="s">
        <v>853</v>
      </c>
      <c r="B532" s="10" t="s">
        <v>268</v>
      </c>
      <c r="C532" s="11" t="s">
        <v>1468</v>
      </c>
      <c r="D532" s="11" t="s">
        <v>1489</v>
      </c>
      <c r="E532" s="10" t="s">
        <v>1461</v>
      </c>
      <c r="F532" s="18">
        <v>8888.89</v>
      </c>
      <c r="G532" s="18">
        <v>7980.97</v>
      </c>
      <c r="H532" s="18">
        <v>-907.92</v>
      </c>
      <c r="I532" s="11" t="s">
        <v>1462</v>
      </c>
    </row>
    <row r="533">
      <c r="A533" s="10" t="s">
        <v>853</v>
      </c>
      <c r="B533" s="10" t="s">
        <v>268</v>
      </c>
      <c r="C533" s="11" t="s">
        <v>1468</v>
      </c>
      <c r="D533" s="11" t="s">
        <v>1489</v>
      </c>
      <c r="E533" s="10" t="s">
        <v>1463</v>
      </c>
      <c r="F533" s="18">
        <v>10158.73</v>
      </c>
      <c r="G533" s="18">
        <v>10158.73</v>
      </c>
      <c r="H533" s="18">
        <v>0</v>
      </c>
      <c r="I533" s="11" t="s">
        <v>1462</v>
      </c>
    </row>
    <row r="534">
      <c r="A534" s="10" t="s">
        <v>853</v>
      </c>
      <c r="B534" s="10" t="s">
        <v>268</v>
      </c>
      <c r="C534" s="11" t="s">
        <v>1468</v>
      </c>
      <c r="D534" s="11" t="s">
        <v>1489</v>
      </c>
      <c r="E534" s="10" t="s">
        <v>1464</v>
      </c>
      <c r="F534" s="18">
        <v>10158.73</v>
      </c>
      <c r="G534" s="18">
        <v>10158.73</v>
      </c>
      <c r="H534" s="18">
        <v>0</v>
      </c>
      <c r="I534" s="11" t="s">
        <v>1462</v>
      </c>
    </row>
    <row r="535">
      <c r="A535" s="10" t="s">
        <v>859</v>
      </c>
      <c r="B535" s="10" t="s">
        <v>268</v>
      </c>
      <c r="C535" s="11" t="s">
        <v>1474</v>
      </c>
      <c r="D535" s="11" t="s">
        <v>1490</v>
      </c>
      <c r="E535" s="10" t="s">
        <v>1461</v>
      </c>
      <c r="F535" s="18">
        <v>1674.56</v>
      </c>
      <c r="G535" s="18">
        <v>1629.31</v>
      </c>
      <c r="H535" s="18">
        <v>-45.25</v>
      </c>
      <c r="I535" s="11" t="s">
        <v>1462</v>
      </c>
    </row>
    <row r="536">
      <c r="A536" s="10" t="s">
        <v>859</v>
      </c>
      <c r="B536" s="10" t="s">
        <v>268</v>
      </c>
      <c r="C536" s="11" t="s">
        <v>1474</v>
      </c>
      <c r="D536" s="11" t="s">
        <v>1490</v>
      </c>
      <c r="E536" s="10" t="s">
        <v>1463</v>
      </c>
      <c r="F536" s="18">
        <v>188.49</v>
      </c>
      <c r="G536" s="18">
        <v>188.49</v>
      </c>
      <c r="H536" s="18">
        <v>0</v>
      </c>
      <c r="I536" s="11" t="s">
        <v>1462</v>
      </c>
    </row>
    <row r="537">
      <c r="A537" s="10" t="s">
        <v>859</v>
      </c>
      <c r="B537" s="10" t="s">
        <v>268</v>
      </c>
      <c r="C537" s="11" t="s">
        <v>1474</v>
      </c>
      <c r="D537" s="11" t="s">
        <v>1490</v>
      </c>
      <c r="E537" s="10" t="s">
        <v>1464</v>
      </c>
      <c r="F537" s="18">
        <v>188.49</v>
      </c>
      <c r="G537" s="18">
        <v>188.49</v>
      </c>
      <c r="H537" s="18">
        <v>0</v>
      </c>
      <c r="I537" s="11" t="s">
        <v>1462</v>
      </c>
    </row>
    <row r="538">
      <c r="A538" s="10" t="s">
        <v>859</v>
      </c>
      <c r="B538" s="10" t="s">
        <v>268</v>
      </c>
      <c r="C538" s="11" t="s">
        <v>1470</v>
      </c>
      <c r="D538" s="11" t="s">
        <v>1490</v>
      </c>
      <c r="E538" s="10" t="s">
        <v>1461</v>
      </c>
      <c r="F538" s="18">
        <v>5288.1</v>
      </c>
      <c r="G538" s="18">
        <v>5145.17</v>
      </c>
      <c r="H538" s="18">
        <v>-142.93</v>
      </c>
      <c r="I538" s="11" t="s">
        <v>1462</v>
      </c>
    </row>
    <row r="539">
      <c r="A539" s="10" t="s">
        <v>859</v>
      </c>
      <c r="B539" s="10" t="s">
        <v>268</v>
      </c>
      <c r="C539" s="11" t="s">
        <v>1470</v>
      </c>
      <c r="D539" s="11" t="s">
        <v>1490</v>
      </c>
      <c r="E539" s="10" t="s">
        <v>1463</v>
      </c>
      <c r="F539" s="18">
        <v>595.24</v>
      </c>
      <c r="G539" s="18">
        <v>595.24</v>
      </c>
      <c r="H539" s="18">
        <v>0</v>
      </c>
      <c r="I539" s="11" t="s">
        <v>1462</v>
      </c>
    </row>
    <row r="540">
      <c r="A540" s="10" t="s">
        <v>859</v>
      </c>
      <c r="B540" s="10" t="s">
        <v>268</v>
      </c>
      <c r="C540" s="11" t="s">
        <v>1470</v>
      </c>
      <c r="D540" s="11" t="s">
        <v>1490</v>
      </c>
      <c r="E540" s="10" t="s">
        <v>1464</v>
      </c>
      <c r="F540" s="18">
        <v>595.24</v>
      </c>
      <c r="G540" s="18">
        <v>595.24</v>
      </c>
      <c r="H540" s="18">
        <v>0</v>
      </c>
      <c r="I540" s="11" t="s">
        <v>1462</v>
      </c>
    </row>
    <row r="541">
      <c r="A541" s="10" t="s">
        <v>859</v>
      </c>
      <c r="B541" s="10" t="s">
        <v>268</v>
      </c>
      <c r="C541" s="11" t="s">
        <v>1471</v>
      </c>
      <c r="D541" s="11" t="s">
        <v>1490</v>
      </c>
      <c r="E541" s="10" t="s">
        <v>1461</v>
      </c>
      <c r="F541" s="18">
        <v>6610.12</v>
      </c>
      <c r="G541" s="18">
        <v>6602.97</v>
      </c>
      <c r="H541" s="18">
        <v>-7.15</v>
      </c>
      <c r="I541" s="11" t="s">
        <v>1462</v>
      </c>
    </row>
    <row r="542">
      <c r="A542" s="10" t="s">
        <v>859</v>
      </c>
      <c r="B542" s="10" t="s">
        <v>268</v>
      </c>
      <c r="C542" s="11" t="s">
        <v>1471</v>
      </c>
      <c r="D542" s="11" t="s">
        <v>1490</v>
      </c>
      <c r="E542" s="10" t="s">
        <v>1463</v>
      </c>
      <c r="F542" s="18">
        <v>744.05</v>
      </c>
      <c r="G542" s="18">
        <v>744.05</v>
      </c>
      <c r="H542" s="18">
        <v>0</v>
      </c>
      <c r="I542" s="11" t="s">
        <v>1462</v>
      </c>
    </row>
    <row r="543">
      <c r="A543" s="10" t="s">
        <v>859</v>
      </c>
      <c r="B543" s="10" t="s">
        <v>268</v>
      </c>
      <c r="C543" s="11" t="s">
        <v>1471</v>
      </c>
      <c r="D543" s="11" t="s">
        <v>1490</v>
      </c>
      <c r="E543" s="10" t="s">
        <v>1464</v>
      </c>
      <c r="F543" s="18">
        <v>744.05</v>
      </c>
      <c r="G543" s="18">
        <v>744.05</v>
      </c>
      <c r="H543" s="18">
        <v>0</v>
      </c>
      <c r="I543" s="11" t="s">
        <v>1462</v>
      </c>
    </row>
    <row r="544">
      <c r="A544" s="10" t="s">
        <v>859</v>
      </c>
      <c r="B544" s="10" t="s">
        <v>268</v>
      </c>
      <c r="C544" s="11" t="s">
        <v>1472</v>
      </c>
      <c r="D544" s="11" t="s">
        <v>1490</v>
      </c>
      <c r="E544" s="10" t="s">
        <v>1461</v>
      </c>
      <c r="F544" s="18">
        <v>2203.37</v>
      </c>
      <c r="G544" s="18">
        <v>2143.82</v>
      </c>
      <c r="H544" s="18">
        <v>-59.55</v>
      </c>
      <c r="I544" s="11" t="s">
        <v>1462</v>
      </c>
    </row>
    <row r="545">
      <c r="A545" s="10" t="s">
        <v>859</v>
      </c>
      <c r="B545" s="10" t="s">
        <v>268</v>
      </c>
      <c r="C545" s="11" t="s">
        <v>1472</v>
      </c>
      <c r="D545" s="11" t="s">
        <v>1490</v>
      </c>
      <c r="E545" s="10" t="s">
        <v>1463</v>
      </c>
      <c r="F545" s="18">
        <v>248.02</v>
      </c>
      <c r="G545" s="18">
        <v>248.02</v>
      </c>
      <c r="H545" s="18">
        <v>0</v>
      </c>
      <c r="I545" s="11" t="s">
        <v>1462</v>
      </c>
    </row>
    <row r="546">
      <c r="A546" s="10" t="s">
        <v>859</v>
      </c>
      <c r="B546" s="10" t="s">
        <v>268</v>
      </c>
      <c r="C546" s="11" t="s">
        <v>1472</v>
      </c>
      <c r="D546" s="11" t="s">
        <v>1490</v>
      </c>
      <c r="E546" s="10" t="s">
        <v>1464</v>
      </c>
      <c r="F546" s="18">
        <v>248.02</v>
      </c>
      <c r="G546" s="18">
        <v>248.02</v>
      </c>
      <c r="H546" s="18">
        <v>0</v>
      </c>
      <c r="I546" s="11" t="s">
        <v>1462</v>
      </c>
    </row>
    <row r="547">
      <c r="A547" s="10" t="s">
        <v>859</v>
      </c>
      <c r="B547" s="10" t="s">
        <v>268</v>
      </c>
      <c r="C547" s="11" t="s">
        <v>1473</v>
      </c>
      <c r="D547" s="11" t="s">
        <v>1490</v>
      </c>
      <c r="E547" s="10" t="s">
        <v>1461</v>
      </c>
      <c r="F547" s="18">
        <v>7315.2</v>
      </c>
      <c r="G547" s="18">
        <v>6688.73</v>
      </c>
      <c r="H547" s="18">
        <v>-626.47</v>
      </c>
      <c r="I547" s="11" t="s">
        <v>1462</v>
      </c>
    </row>
    <row r="548">
      <c r="A548" s="10" t="s">
        <v>859</v>
      </c>
      <c r="B548" s="10" t="s">
        <v>268</v>
      </c>
      <c r="C548" s="11" t="s">
        <v>1473</v>
      </c>
      <c r="D548" s="11" t="s">
        <v>1490</v>
      </c>
      <c r="E548" s="10" t="s">
        <v>1463</v>
      </c>
      <c r="F548" s="18">
        <v>823.4</v>
      </c>
      <c r="G548" s="18">
        <v>823.4</v>
      </c>
      <c r="H548" s="18">
        <v>0</v>
      </c>
      <c r="I548" s="11" t="s">
        <v>1462</v>
      </c>
    </row>
    <row r="549">
      <c r="A549" s="10" t="s">
        <v>859</v>
      </c>
      <c r="B549" s="10" t="s">
        <v>268</v>
      </c>
      <c r="C549" s="11" t="s">
        <v>1473</v>
      </c>
      <c r="D549" s="11" t="s">
        <v>1490</v>
      </c>
      <c r="E549" s="10" t="s">
        <v>1464</v>
      </c>
      <c r="F549" s="18">
        <v>823.4</v>
      </c>
      <c r="G549" s="18">
        <v>823.4</v>
      </c>
      <c r="H549" s="18">
        <v>0</v>
      </c>
      <c r="I549" s="11" t="s">
        <v>1462</v>
      </c>
    </row>
    <row r="550">
      <c r="A550" s="10" t="s">
        <v>859</v>
      </c>
      <c r="B550" s="10" t="s">
        <v>268</v>
      </c>
      <c r="C550" s="11" t="s">
        <v>1468</v>
      </c>
      <c r="D550" s="11" t="s">
        <v>1490</v>
      </c>
      <c r="E550" s="10" t="s">
        <v>1461</v>
      </c>
      <c r="F550" s="18">
        <v>5640.63</v>
      </c>
      <c r="G550" s="18">
        <v>4973.67</v>
      </c>
      <c r="H550" s="18">
        <v>-666.96</v>
      </c>
      <c r="I550" s="11" t="s">
        <v>1462</v>
      </c>
    </row>
    <row r="551">
      <c r="A551" s="10" t="s">
        <v>859</v>
      </c>
      <c r="B551" s="10" t="s">
        <v>268</v>
      </c>
      <c r="C551" s="11" t="s">
        <v>1468</v>
      </c>
      <c r="D551" s="11" t="s">
        <v>1490</v>
      </c>
      <c r="E551" s="10" t="s">
        <v>1463</v>
      </c>
      <c r="F551" s="18">
        <v>634.92</v>
      </c>
      <c r="G551" s="18">
        <v>634.92</v>
      </c>
      <c r="H551" s="18">
        <v>0</v>
      </c>
      <c r="I551" s="11" t="s">
        <v>1462</v>
      </c>
    </row>
    <row r="552">
      <c r="A552" s="10" t="s">
        <v>859</v>
      </c>
      <c r="B552" s="10" t="s">
        <v>268</v>
      </c>
      <c r="C552" s="11" t="s">
        <v>1468</v>
      </c>
      <c r="D552" s="11" t="s">
        <v>1490</v>
      </c>
      <c r="E552" s="10" t="s">
        <v>1464</v>
      </c>
      <c r="F552" s="18">
        <v>634.92</v>
      </c>
      <c r="G552" s="18">
        <v>634.92</v>
      </c>
      <c r="H552" s="18">
        <v>0</v>
      </c>
      <c r="I552" s="11" t="s">
        <v>1462</v>
      </c>
    </row>
    <row r="553">
      <c r="A553" s="10" t="s">
        <v>859</v>
      </c>
      <c r="B553" s="10" t="s">
        <v>268</v>
      </c>
      <c r="C553" s="11" t="s">
        <v>1469</v>
      </c>
      <c r="D553" s="11" t="s">
        <v>1490</v>
      </c>
      <c r="E553" s="10" t="s">
        <v>1461</v>
      </c>
      <c r="F553" s="18">
        <v>0</v>
      </c>
      <c r="G553" s="18">
        <v>771.78</v>
      </c>
      <c r="H553" s="18">
        <v>771.78</v>
      </c>
      <c r="I553" s="11" t="s">
        <v>1462</v>
      </c>
    </row>
    <row r="554">
      <c r="A554" s="10" t="s">
        <v>859</v>
      </c>
      <c r="B554" s="10" t="s">
        <v>268</v>
      </c>
      <c r="C554" s="11" t="s">
        <v>1469</v>
      </c>
      <c r="D554" s="11" t="s">
        <v>1490</v>
      </c>
      <c r="E554" s="10" t="s">
        <v>1463</v>
      </c>
      <c r="F554" s="18">
        <v>0</v>
      </c>
      <c r="G554" s="18">
        <v>0</v>
      </c>
      <c r="H554" s="18">
        <v>0</v>
      </c>
      <c r="I554" s="11" t="s">
        <v>1462</v>
      </c>
    </row>
    <row r="555">
      <c r="A555" s="10" t="s">
        <v>859</v>
      </c>
      <c r="B555" s="10" t="s">
        <v>268</v>
      </c>
      <c r="C555" s="11" t="s">
        <v>1469</v>
      </c>
      <c r="D555" s="11" t="s">
        <v>1490</v>
      </c>
      <c r="E555" s="10" t="s">
        <v>1464</v>
      </c>
      <c r="F555" s="18">
        <v>0</v>
      </c>
      <c r="G555" s="18">
        <v>0</v>
      </c>
      <c r="H555" s="18">
        <v>0</v>
      </c>
      <c r="I555" s="11" t="s">
        <v>1462</v>
      </c>
    </row>
    <row r="556">
      <c r="A556" s="10" t="s">
        <v>859</v>
      </c>
      <c r="B556" s="10" t="s">
        <v>268</v>
      </c>
      <c r="C556" s="11" t="s">
        <v>1459</v>
      </c>
      <c r="D556" s="11" t="s">
        <v>1490</v>
      </c>
      <c r="E556" s="10" t="s">
        <v>1461</v>
      </c>
      <c r="F556" s="18">
        <v>0</v>
      </c>
      <c r="G556" s="18">
        <v>686.01</v>
      </c>
      <c r="H556" s="18">
        <v>686.01</v>
      </c>
      <c r="I556" s="11" t="s">
        <v>1462</v>
      </c>
    </row>
    <row r="557">
      <c r="A557" s="10" t="s">
        <v>859</v>
      </c>
      <c r="B557" s="10" t="s">
        <v>268</v>
      </c>
      <c r="C557" s="11" t="s">
        <v>1459</v>
      </c>
      <c r="D557" s="11" t="s">
        <v>1490</v>
      </c>
      <c r="E557" s="10" t="s">
        <v>1463</v>
      </c>
      <c r="F557" s="18">
        <v>0</v>
      </c>
      <c r="G557" s="18">
        <v>0</v>
      </c>
      <c r="H557" s="18">
        <v>0</v>
      </c>
      <c r="I557" s="11" t="s">
        <v>1462</v>
      </c>
    </row>
    <row r="558">
      <c r="A558" s="10" t="s">
        <v>859</v>
      </c>
      <c r="B558" s="10" t="s">
        <v>268</v>
      </c>
      <c r="C558" s="11" t="s">
        <v>1459</v>
      </c>
      <c r="D558" s="11" t="s">
        <v>1490</v>
      </c>
      <c r="E558" s="10" t="s">
        <v>1464</v>
      </c>
      <c r="F558" s="18">
        <v>0</v>
      </c>
      <c r="G558" s="18">
        <v>0</v>
      </c>
      <c r="H558" s="18">
        <v>0</v>
      </c>
      <c r="I558" s="11" t="s">
        <v>1462</v>
      </c>
    </row>
    <row r="559">
      <c r="A559" s="10" t="s">
        <v>859</v>
      </c>
      <c r="B559" s="10" t="s">
        <v>268</v>
      </c>
      <c r="C559" s="11" t="s">
        <v>1465</v>
      </c>
      <c r="D559" s="11" t="s">
        <v>1490</v>
      </c>
      <c r="E559" s="10" t="s">
        <v>1461</v>
      </c>
      <c r="F559" s="18">
        <v>5111.83</v>
      </c>
      <c r="G559" s="18">
        <v>4973.67</v>
      </c>
      <c r="H559" s="18">
        <v>-138.16</v>
      </c>
      <c r="I559" s="11" t="s">
        <v>1462</v>
      </c>
    </row>
    <row r="560">
      <c r="A560" s="10" t="s">
        <v>859</v>
      </c>
      <c r="B560" s="10" t="s">
        <v>268</v>
      </c>
      <c r="C560" s="11" t="s">
        <v>1465</v>
      </c>
      <c r="D560" s="11" t="s">
        <v>1490</v>
      </c>
      <c r="E560" s="10" t="s">
        <v>1463</v>
      </c>
      <c r="F560" s="18">
        <v>575.4</v>
      </c>
      <c r="G560" s="18">
        <v>575.4</v>
      </c>
      <c r="H560" s="18">
        <v>0</v>
      </c>
      <c r="I560" s="11" t="s">
        <v>1462</v>
      </c>
    </row>
    <row r="561">
      <c r="A561" s="10" t="s">
        <v>859</v>
      </c>
      <c r="B561" s="10" t="s">
        <v>268</v>
      </c>
      <c r="C561" s="11" t="s">
        <v>1465</v>
      </c>
      <c r="D561" s="11" t="s">
        <v>1490</v>
      </c>
      <c r="E561" s="10" t="s">
        <v>1464</v>
      </c>
      <c r="F561" s="18">
        <v>575.4</v>
      </c>
      <c r="G561" s="18">
        <v>575.4</v>
      </c>
      <c r="H561" s="18">
        <v>0</v>
      </c>
      <c r="I561" s="11" t="s">
        <v>1462</v>
      </c>
    </row>
    <row r="562">
      <c r="A562" s="10" t="s">
        <v>859</v>
      </c>
      <c r="B562" s="10" t="s">
        <v>268</v>
      </c>
      <c r="C562" s="11" t="s">
        <v>1466</v>
      </c>
      <c r="D562" s="11" t="s">
        <v>1490</v>
      </c>
      <c r="E562" s="10" t="s">
        <v>1461</v>
      </c>
      <c r="F562" s="18">
        <v>2644.05</v>
      </c>
      <c r="G562" s="18">
        <v>2829.85</v>
      </c>
      <c r="H562" s="18">
        <v>185.8</v>
      </c>
      <c r="I562" s="11" t="s">
        <v>1462</v>
      </c>
    </row>
    <row r="563">
      <c r="A563" s="10" t="s">
        <v>859</v>
      </c>
      <c r="B563" s="10" t="s">
        <v>268</v>
      </c>
      <c r="C563" s="11" t="s">
        <v>1466</v>
      </c>
      <c r="D563" s="11" t="s">
        <v>1490</v>
      </c>
      <c r="E563" s="10" t="s">
        <v>1463</v>
      </c>
      <c r="F563" s="18">
        <v>297.62</v>
      </c>
      <c r="G563" s="18">
        <v>297.62</v>
      </c>
      <c r="H563" s="18">
        <v>0</v>
      </c>
      <c r="I563" s="11" t="s">
        <v>1462</v>
      </c>
    </row>
    <row r="564">
      <c r="A564" s="10" t="s">
        <v>859</v>
      </c>
      <c r="B564" s="10" t="s">
        <v>268</v>
      </c>
      <c r="C564" s="11" t="s">
        <v>1466</v>
      </c>
      <c r="D564" s="11" t="s">
        <v>1490</v>
      </c>
      <c r="E564" s="10" t="s">
        <v>1464</v>
      </c>
      <c r="F564" s="18">
        <v>297.62</v>
      </c>
      <c r="G564" s="18">
        <v>297.62</v>
      </c>
      <c r="H564" s="18">
        <v>0</v>
      </c>
      <c r="I564" s="11" t="s">
        <v>1462</v>
      </c>
    </row>
    <row r="565">
      <c r="A565" s="10" t="s">
        <v>859</v>
      </c>
      <c r="B565" s="10" t="s">
        <v>268</v>
      </c>
      <c r="C565" s="11" t="s">
        <v>1467</v>
      </c>
      <c r="D565" s="11" t="s">
        <v>1490</v>
      </c>
      <c r="E565" s="10" t="s">
        <v>1461</v>
      </c>
      <c r="F565" s="18">
        <v>7932.14</v>
      </c>
      <c r="G565" s="18">
        <v>7975.02</v>
      </c>
      <c r="H565" s="18">
        <v>42.88</v>
      </c>
      <c r="I565" s="11" t="s">
        <v>1462</v>
      </c>
    </row>
    <row r="566">
      <c r="A566" s="10" t="s">
        <v>859</v>
      </c>
      <c r="B566" s="10" t="s">
        <v>268</v>
      </c>
      <c r="C566" s="11" t="s">
        <v>1467</v>
      </c>
      <c r="D566" s="11" t="s">
        <v>1490</v>
      </c>
      <c r="E566" s="10" t="s">
        <v>1463</v>
      </c>
      <c r="F566" s="18">
        <v>892.86</v>
      </c>
      <c r="G566" s="18">
        <v>892.86</v>
      </c>
      <c r="H566" s="18">
        <v>0</v>
      </c>
      <c r="I566" s="11" t="s">
        <v>1462</v>
      </c>
    </row>
    <row r="567">
      <c r="A567" s="10" t="s">
        <v>859</v>
      </c>
      <c r="B567" s="10" t="s">
        <v>268</v>
      </c>
      <c r="C567" s="11" t="s">
        <v>1467</v>
      </c>
      <c r="D567" s="11" t="s">
        <v>1490</v>
      </c>
      <c r="E567" s="10" t="s">
        <v>1464</v>
      </c>
      <c r="F567" s="18">
        <v>892.86</v>
      </c>
      <c r="G567" s="18">
        <v>892.86</v>
      </c>
      <c r="H567" s="18">
        <v>0</v>
      </c>
      <c r="I567" s="11" t="s">
        <v>1462</v>
      </c>
    </row>
    <row r="568">
      <c r="A568" s="10" t="s">
        <v>863</v>
      </c>
      <c r="B568" s="10" t="s">
        <v>268</v>
      </c>
      <c r="C568" s="11" t="s">
        <v>1473</v>
      </c>
      <c r="D568" s="11" t="s">
        <v>1491</v>
      </c>
      <c r="E568" s="10" t="s">
        <v>1461</v>
      </c>
      <c r="F568" s="18">
        <v>329.35</v>
      </c>
      <c r="G568" s="18">
        <v>34362.75</v>
      </c>
      <c r="H568" s="18">
        <v>34033.4</v>
      </c>
      <c r="I568" s="11" t="s">
        <v>1462</v>
      </c>
    </row>
    <row r="569">
      <c r="A569" s="10" t="s">
        <v>863</v>
      </c>
      <c r="B569" s="10" t="s">
        <v>268</v>
      </c>
      <c r="C569" s="11" t="s">
        <v>1473</v>
      </c>
      <c r="D569" s="11" t="s">
        <v>1491</v>
      </c>
      <c r="E569" s="10" t="s">
        <v>1463</v>
      </c>
      <c r="F569" s="18">
        <v>3293.65</v>
      </c>
      <c r="G569" s="18">
        <v>3293.65</v>
      </c>
      <c r="H569" s="18">
        <v>0</v>
      </c>
      <c r="I569" s="11" t="s">
        <v>1462</v>
      </c>
    </row>
    <row r="570">
      <c r="A570" s="10" t="s">
        <v>863</v>
      </c>
      <c r="B570" s="10" t="s">
        <v>268</v>
      </c>
      <c r="C570" s="11" t="s">
        <v>1473</v>
      </c>
      <c r="D570" s="11" t="s">
        <v>1491</v>
      </c>
      <c r="E570" s="10" t="s">
        <v>1464</v>
      </c>
      <c r="F570" s="18">
        <v>3293.65</v>
      </c>
      <c r="G570" s="18">
        <v>3293.65</v>
      </c>
      <c r="H570" s="18">
        <v>0</v>
      </c>
      <c r="I570" s="11" t="s">
        <v>1462</v>
      </c>
    </row>
    <row r="571">
      <c r="A571" s="10" t="s">
        <v>863</v>
      </c>
      <c r="B571" s="10" t="s">
        <v>268</v>
      </c>
      <c r="C571" s="11" t="s">
        <v>1472</v>
      </c>
      <c r="D571" s="11" t="s">
        <v>1491</v>
      </c>
      <c r="E571" s="10" t="s">
        <v>1461</v>
      </c>
      <c r="F571" s="18">
        <v>99.21</v>
      </c>
      <c r="G571" s="18">
        <v>11013.7</v>
      </c>
      <c r="H571" s="18">
        <v>10914.49</v>
      </c>
      <c r="I571" s="11" t="s">
        <v>1462</v>
      </c>
    </row>
    <row r="572">
      <c r="A572" s="10" t="s">
        <v>863</v>
      </c>
      <c r="B572" s="10" t="s">
        <v>268</v>
      </c>
      <c r="C572" s="11" t="s">
        <v>1472</v>
      </c>
      <c r="D572" s="11" t="s">
        <v>1491</v>
      </c>
      <c r="E572" s="10" t="s">
        <v>1463</v>
      </c>
      <c r="F572" s="18">
        <v>992.06</v>
      </c>
      <c r="G572" s="18">
        <v>992.06</v>
      </c>
      <c r="H572" s="18">
        <v>0</v>
      </c>
      <c r="I572" s="11" t="s">
        <v>1462</v>
      </c>
    </row>
    <row r="573">
      <c r="A573" s="10" t="s">
        <v>863</v>
      </c>
      <c r="B573" s="10" t="s">
        <v>268</v>
      </c>
      <c r="C573" s="11" t="s">
        <v>1472</v>
      </c>
      <c r="D573" s="11" t="s">
        <v>1491</v>
      </c>
      <c r="E573" s="10" t="s">
        <v>1464</v>
      </c>
      <c r="F573" s="18">
        <v>992.06</v>
      </c>
      <c r="G573" s="18">
        <v>992.06</v>
      </c>
      <c r="H573" s="18">
        <v>0</v>
      </c>
      <c r="I573" s="11" t="s">
        <v>1462</v>
      </c>
    </row>
    <row r="574">
      <c r="A574" s="10" t="s">
        <v>863</v>
      </c>
      <c r="B574" s="10" t="s">
        <v>268</v>
      </c>
      <c r="C574" s="11" t="s">
        <v>1469</v>
      </c>
      <c r="D574" s="11" t="s">
        <v>1491</v>
      </c>
      <c r="E574" s="10" t="s">
        <v>1461</v>
      </c>
      <c r="F574" s="18">
        <v>0</v>
      </c>
      <c r="G574" s="18">
        <v>3964.93</v>
      </c>
      <c r="H574" s="18">
        <v>3964.93</v>
      </c>
      <c r="I574" s="11" t="s">
        <v>1462</v>
      </c>
    </row>
    <row r="575">
      <c r="A575" s="10" t="s">
        <v>863</v>
      </c>
      <c r="B575" s="10" t="s">
        <v>268</v>
      </c>
      <c r="C575" s="11" t="s">
        <v>1469</v>
      </c>
      <c r="D575" s="11" t="s">
        <v>1491</v>
      </c>
      <c r="E575" s="10" t="s">
        <v>1463</v>
      </c>
      <c r="F575" s="18">
        <v>0</v>
      </c>
      <c r="G575" s="18">
        <v>0</v>
      </c>
      <c r="H575" s="18">
        <v>0</v>
      </c>
      <c r="I575" s="11" t="s">
        <v>1462</v>
      </c>
    </row>
    <row r="576">
      <c r="A576" s="10" t="s">
        <v>863</v>
      </c>
      <c r="B576" s="10" t="s">
        <v>268</v>
      </c>
      <c r="C576" s="11" t="s">
        <v>1469</v>
      </c>
      <c r="D576" s="11" t="s">
        <v>1491</v>
      </c>
      <c r="E576" s="10" t="s">
        <v>1464</v>
      </c>
      <c r="F576" s="18">
        <v>0</v>
      </c>
      <c r="G576" s="18">
        <v>0</v>
      </c>
      <c r="H576" s="18">
        <v>0</v>
      </c>
      <c r="I576" s="11" t="s">
        <v>1462</v>
      </c>
    </row>
    <row r="577">
      <c r="A577" s="10" t="s">
        <v>863</v>
      </c>
      <c r="B577" s="10" t="s">
        <v>268</v>
      </c>
      <c r="C577" s="11" t="s">
        <v>1459</v>
      </c>
      <c r="D577" s="11" t="s">
        <v>1491</v>
      </c>
      <c r="E577" s="10" t="s">
        <v>1461</v>
      </c>
      <c r="F577" s="18">
        <v>0</v>
      </c>
      <c r="G577" s="18">
        <v>3524.39</v>
      </c>
      <c r="H577" s="18">
        <v>3524.39</v>
      </c>
      <c r="I577" s="11" t="s">
        <v>1462</v>
      </c>
    </row>
    <row r="578">
      <c r="A578" s="10" t="s">
        <v>863</v>
      </c>
      <c r="B578" s="10" t="s">
        <v>268</v>
      </c>
      <c r="C578" s="11" t="s">
        <v>1459</v>
      </c>
      <c r="D578" s="11" t="s">
        <v>1491</v>
      </c>
      <c r="E578" s="10" t="s">
        <v>1463</v>
      </c>
      <c r="F578" s="18">
        <v>0</v>
      </c>
      <c r="G578" s="18">
        <v>0</v>
      </c>
      <c r="H578" s="18">
        <v>0</v>
      </c>
      <c r="I578" s="11" t="s">
        <v>1462</v>
      </c>
    </row>
    <row r="579">
      <c r="A579" s="10" t="s">
        <v>863</v>
      </c>
      <c r="B579" s="10" t="s">
        <v>268</v>
      </c>
      <c r="C579" s="11" t="s">
        <v>1459</v>
      </c>
      <c r="D579" s="11" t="s">
        <v>1491</v>
      </c>
      <c r="E579" s="10" t="s">
        <v>1464</v>
      </c>
      <c r="F579" s="18">
        <v>0</v>
      </c>
      <c r="G579" s="18">
        <v>0</v>
      </c>
      <c r="H579" s="18">
        <v>0</v>
      </c>
      <c r="I579" s="11" t="s">
        <v>1462</v>
      </c>
    </row>
    <row r="580">
      <c r="A580" s="10" t="s">
        <v>863</v>
      </c>
      <c r="B580" s="10" t="s">
        <v>268</v>
      </c>
      <c r="C580" s="11" t="s">
        <v>1465</v>
      </c>
      <c r="D580" s="11" t="s">
        <v>1491</v>
      </c>
      <c r="E580" s="10" t="s">
        <v>1461</v>
      </c>
      <c r="F580" s="18">
        <v>230.16</v>
      </c>
      <c r="G580" s="18">
        <v>25551.79</v>
      </c>
      <c r="H580" s="18">
        <v>25321.63</v>
      </c>
      <c r="I580" s="11" t="s">
        <v>1462</v>
      </c>
    </row>
    <row r="581">
      <c r="A581" s="10" t="s">
        <v>863</v>
      </c>
      <c r="B581" s="10" t="s">
        <v>268</v>
      </c>
      <c r="C581" s="11" t="s">
        <v>1465</v>
      </c>
      <c r="D581" s="11" t="s">
        <v>1491</v>
      </c>
      <c r="E581" s="10" t="s">
        <v>1463</v>
      </c>
      <c r="F581" s="18">
        <v>2301.59</v>
      </c>
      <c r="G581" s="18">
        <v>2301.59</v>
      </c>
      <c r="H581" s="18">
        <v>0</v>
      </c>
      <c r="I581" s="11" t="s">
        <v>1462</v>
      </c>
    </row>
    <row r="582">
      <c r="A582" s="10" t="s">
        <v>863</v>
      </c>
      <c r="B582" s="10" t="s">
        <v>268</v>
      </c>
      <c r="C582" s="11" t="s">
        <v>1465</v>
      </c>
      <c r="D582" s="11" t="s">
        <v>1491</v>
      </c>
      <c r="E582" s="10" t="s">
        <v>1464</v>
      </c>
      <c r="F582" s="18">
        <v>2301.59</v>
      </c>
      <c r="G582" s="18">
        <v>2301.59</v>
      </c>
      <c r="H582" s="18">
        <v>0</v>
      </c>
      <c r="I582" s="11" t="s">
        <v>1462</v>
      </c>
    </row>
    <row r="583">
      <c r="A583" s="10" t="s">
        <v>863</v>
      </c>
      <c r="B583" s="10" t="s">
        <v>268</v>
      </c>
      <c r="C583" s="11" t="s">
        <v>1466</v>
      </c>
      <c r="D583" s="11" t="s">
        <v>1491</v>
      </c>
      <c r="E583" s="10" t="s">
        <v>1461</v>
      </c>
      <c r="F583" s="18">
        <v>119.05</v>
      </c>
      <c r="G583" s="18">
        <v>14538.09</v>
      </c>
      <c r="H583" s="18">
        <v>14419.04</v>
      </c>
      <c r="I583" s="11" t="s">
        <v>1462</v>
      </c>
    </row>
    <row r="584">
      <c r="A584" s="10" t="s">
        <v>863</v>
      </c>
      <c r="B584" s="10" t="s">
        <v>268</v>
      </c>
      <c r="C584" s="11" t="s">
        <v>1466</v>
      </c>
      <c r="D584" s="11" t="s">
        <v>1491</v>
      </c>
      <c r="E584" s="10" t="s">
        <v>1463</v>
      </c>
      <c r="F584" s="18">
        <v>1190.48</v>
      </c>
      <c r="G584" s="18">
        <v>1190.48</v>
      </c>
      <c r="H584" s="18">
        <v>0</v>
      </c>
      <c r="I584" s="11" t="s">
        <v>1462</v>
      </c>
    </row>
    <row r="585">
      <c r="A585" s="10" t="s">
        <v>863</v>
      </c>
      <c r="B585" s="10" t="s">
        <v>268</v>
      </c>
      <c r="C585" s="11" t="s">
        <v>1466</v>
      </c>
      <c r="D585" s="11" t="s">
        <v>1491</v>
      </c>
      <c r="E585" s="10" t="s">
        <v>1464</v>
      </c>
      <c r="F585" s="18">
        <v>1190.48</v>
      </c>
      <c r="G585" s="18">
        <v>1190.48</v>
      </c>
      <c r="H585" s="18">
        <v>0</v>
      </c>
      <c r="I585" s="11" t="s">
        <v>1462</v>
      </c>
    </row>
    <row r="586">
      <c r="A586" s="10" t="s">
        <v>863</v>
      </c>
      <c r="B586" s="10" t="s">
        <v>268</v>
      </c>
      <c r="C586" s="11" t="s">
        <v>1467</v>
      </c>
      <c r="D586" s="11" t="s">
        <v>1491</v>
      </c>
      <c r="E586" s="10" t="s">
        <v>1461</v>
      </c>
      <c r="F586" s="18">
        <v>357.14</v>
      </c>
      <c r="G586" s="18">
        <v>40970.98</v>
      </c>
      <c r="H586" s="18">
        <v>40613.84</v>
      </c>
      <c r="I586" s="11" t="s">
        <v>1462</v>
      </c>
    </row>
    <row r="587">
      <c r="A587" s="10" t="s">
        <v>863</v>
      </c>
      <c r="B587" s="10" t="s">
        <v>268</v>
      </c>
      <c r="C587" s="11" t="s">
        <v>1467</v>
      </c>
      <c r="D587" s="11" t="s">
        <v>1491</v>
      </c>
      <c r="E587" s="10" t="s">
        <v>1463</v>
      </c>
      <c r="F587" s="18">
        <v>3571.43</v>
      </c>
      <c r="G587" s="18">
        <v>3571.43</v>
      </c>
      <c r="H587" s="18">
        <v>0</v>
      </c>
      <c r="I587" s="11" t="s">
        <v>1462</v>
      </c>
    </row>
    <row r="588">
      <c r="A588" s="10" t="s">
        <v>863</v>
      </c>
      <c r="B588" s="10" t="s">
        <v>268</v>
      </c>
      <c r="C588" s="11" t="s">
        <v>1467</v>
      </c>
      <c r="D588" s="11" t="s">
        <v>1491</v>
      </c>
      <c r="E588" s="10" t="s">
        <v>1464</v>
      </c>
      <c r="F588" s="18">
        <v>3571.43</v>
      </c>
      <c r="G588" s="18">
        <v>3571.43</v>
      </c>
      <c r="H588" s="18">
        <v>0</v>
      </c>
      <c r="I588" s="11" t="s">
        <v>1462</v>
      </c>
    </row>
    <row r="589">
      <c r="A589" s="10" t="s">
        <v>863</v>
      </c>
      <c r="B589" s="10" t="s">
        <v>268</v>
      </c>
      <c r="C589" s="11" t="s">
        <v>1468</v>
      </c>
      <c r="D589" s="11" t="s">
        <v>1491</v>
      </c>
      <c r="E589" s="10" t="s">
        <v>1461</v>
      </c>
      <c r="F589" s="18">
        <v>253.97</v>
      </c>
      <c r="G589" s="18">
        <v>25551.79</v>
      </c>
      <c r="H589" s="18">
        <v>25297.82</v>
      </c>
      <c r="I589" s="11" t="s">
        <v>1462</v>
      </c>
    </row>
    <row r="590">
      <c r="A590" s="10" t="s">
        <v>863</v>
      </c>
      <c r="B590" s="10" t="s">
        <v>268</v>
      </c>
      <c r="C590" s="11" t="s">
        <v>1468</v>
      </c>
      <c r="D590" s="11" t="s">
        <v>1491</v>
      </c>
      <c r="E590" s="10" t="s">
        <v>1463</v>
      </c>
      <c r="F590" s="18">
        <v>2539.68</v>
      </c>
      <c r="G590" s="18">
        <v>2539.68</v>
      </c>
      <c r="H590" s="18">
        <v>0</v>
      </c>
      <c r="I590" s="11" t="s">
        <v>1462</v>
      </c>
    </row>
    <row r="591">
      <c r="A591" s="10" t="s">
        <v>863</v>
      </c>
      <c r="B591" s="10" t="s">
        <v>268</v>
      </c>
      <c r="C591" s="11" t="s">
        <v>1468</v>
      </c>
      <c r="D591" s="11" t="s">
        <v>1491</v>
      </c>
      <c r="E591" s="10" t="s">
        <v>1464</v>
      </c>
      <c r="F591" s="18">
        <v>2539.68</v>
      </c>
      <c r="G591" s="18">
        <v>2539.68</v>
      </c>
      <c r="H591" s="18">
        <v>0</v>
      </c>
      <c r="I591" s="11" t="s">
        <v>1462</v>
      </c>
    </row>
    <row r="592">
      <c r="A592" s="10" t="s">
        <v>863</v>
      </c>
      <c r="B592" s="10" t="s">
        <v>268</v>
      </c>
      <c r="C592" s="11" t="s">
        <v>1474</v>
      </c>
      <c r="D592" s="11" t="s">
        <v>1491</v>
      </c>
      <c r="E592" s="10" t="s">
        <v>1461</v>
      </c>
      <c r="F592" s="18">
        <v>75.4</v>
      </c>
      <c r="G592" s="18">
        <v>8370.41</v>
      </c>
      <c r="H592" s="18">
        <v>8295.01</v>
      </c>
      <c r="I592" s="11" t="s">
        <v>1462</v>
      </c>
    </row>
    <row r="593">
      <c r="A593" s="10" t="s">
        <v>863</v>
      </c>
      <c r="B593" s="10" t="s">
        <v>268</v>
      </c>
      <c r="C593" s="11" t="s">
        <v>1474</v>
      </c>
      <c r="D593" s="11" t="s">
        <v>1491</v>
      </c>
      <c r="E593" s="10" t="s">
        <v>1463</v>
      </c>
      <c r="F593" s="18">
        <v>753.97</v>
      </c>
      <c r="G593" s="18">
        <v>753.97</v>
      </c>
      <c r="H593" s="18">
        <v>0</v>
      </c>
      <c r="I593" s="11" t="s">
        <v>1462</v>
      </c>
    </row>
    <row r="594">
      <c r="A594" s="10" t="s">
        <v>863</v>
      </c>
      <c r="B594" s="10" t="s">
        <v>268</v>
      </c>
      <c r="C594" s="11" t="s">
        <v>1474</v>
      </c>
      <c r="D594" s="11" t="s">
        <v>1491</v>
      </c>
      <c r="E594" s="10" t="s">
        <v>1464</v>
      </c>
      <c r="F594" s="18">
        <v>753.97</v>
      </c>
      <c r="G594" s="18">
        <v>753.97</v>
      </c>
      <c r="H594" s="18">
        <v>0</v>
      </c>
      <c r="I594" s="11" t="s">
        <v>1462</v>
      </c>
    </row>
    <row r="595">
      <c r="A595" s="10" t="s">
        <v>863</v>
      </c>
      <c r="B595" s="10" t="s">
        <v>268</v>
      </c>
      <c r="C595" s="11" t="s">
        <v>1470</v>
      </c>
      <c r="D595" s="11" t="s">
        <v>1491</v>
      </c>
      <c r="E595" s="10" t="s">
        <v>1461</v>
      </c>
      <c r="F595" s="18">
        <v>238.1</v>
      </c>
      <c r="G595" s="18">
        <v>26432.89</v>
      </c>
      <c r="H595" s="18">
        <v>26194.79</v>
      </c>
      <c r="I595" s="11" t="s">
        <v>1462</v>
      </c>
    </row>
    <row r="596">
      <c r="A596" s="10" t="s">
        <v>863</v>
      </c>
      <c r="B596" s="10" t="s">
        <v>268</v>
      </c>
      <c r="C596" s="11" t="s">
        <v>1470</v>
      </c>
      <c r="D596" s="11" t="s">
        <v>1491</v>
      </c>
      <c r="E596" s="10" t="s">
        <v>1463</v>
      </c>
      <c r="F596" s="18">
        <v>2380.95</v>
      </c>
      <c r="G596" s="18">
        <v>2380.95</v>
      </c>
      <c r="H596" s="18">
        <v>0</v>
      </c>
      <c r="I596" s="11" t="s">
        <v>1462</v>
      </c>
    </row>
    <row r="597">
      <c r="A597" s="10" t="s">
        <v>863</v>
      </c>
      <c r="B597" s="10" t="s">
        <v>268</v>
      </c>
      <c r="C597" s="11" t="s">
        <v>1470</v>
      </c>
      <c r="D597" s="11" t="s">
        <v>1491</v>
      </c>
      <c r="E597" s="10" t="s">
        <v>1464</v>
      </c>
      <c r="F597" s="18">
        <v>2380.95</v>
      </c>
      <c r="G597" s="18">
        <v>2380.95</v>
      </c>
      <c r="H597" s="18">
        <v>0</v>
      </c>
      <c r="I597" s="11" t="s">
        <v>1462</v>
      </c>
    </row>
    <row r="598">
      <c r="A598" s="10" t="s">
        <v>863</v>
      </c>
      <c r="B598" s="10" t="s">
        <v>268</v>
      </c>
      <c r="C598" s="11" t="s">
        <v>1471</v>
      </c>
      <c r="D598" s="11" t="s">
        <v>1491</v>
      </c>
      <c r="E598" s="10" t="s">
        <v>1461</v>
      </c>
      <c r="F598" s="18">
        <v>297.62</v>
      </c>
      <c r="G598" s="18">
        <v>33922.21</v>
      </c>
      <c r="H598" s="18">
        <v>33624.59</v>
      </c>
      <c r="I598" s="11" t="s">
        <v>1462</v>
      </c>
    </row>
    <row r="599">
      <c r="A599" s="10" t="s">
        <v>863</v>
      </c>
      <c r="B599" s="10" t="s">
        <v>268</v>
      </c>
      <c r="C599" s="11" t="s">
        <v>1471</v>
      </c>
      <c r="D599" s="11" t="s">
        <v>1491</v>
      </c>
      <c r="E599" s="10" t="s">
        <v>1463</v>
      </c>
      <c r="F599" s="18">
        <v>2976.19</v>
      </c>
      <c r="G599" s="18">
        <v>2976.19</v>
      </c>
      <c r="H599" s="18">
        <v>0</v>
      </c>
      <c r="I599" s="11" t="s">
        <v>1462</v>
      </c>
    </row>
    <row r="600">
      <c r="A600" s="10" t="s">
        <v>863</v>
      </c>
      <c r="B600" s="10" t="s">
        <v>268</v>
      </c>
      <c r="C600" s="11" t="s">
        <v>1471</v>
      </c>
      <c r="D600" s="11" t="s">
        <v>1491</v>
      </c>
      <c r="E600" s="10" t="s">
        <v>1464</v>
      </c>
      <c r="F600" s="18">
        <v>2976.19</v>
      </c>
      <c r="G600" s="18">
        <v>2976.19</v>
      </c>
      <c r="H600" s="18">
        <v>0</v>
      </c>
      <c r="I600" s="11" t="s">
        <v>1462</v>
      </c>
    </row>
    <row r="601">
      <c r="A601" s="10" t="s">
        <v>867</v>
      </c>
      <c r="B601" s="10" t="s">
        <v>268</v>
      </c>
      <c r="C601" s="11" t="s">
        <v>1459</v>
      </c>
      <c r="D601" s="11" t="s">
        <v>1492</v>
      </c>
      <c r="E601" s="10" t="s">
        <v>1461</v>
      </c>
      <c r="F601" s="18">
        <v>0</v>
      </c>
      <c r="G601" s="18">
        <v>4729.46</v>
      </c>
      <c r="H601" s="18">
        <v>4729.46</v>
      </c>
      <c r="I601" s="11" t="s">
        <v>1462</v>
      </c>
    </row>
    <row r="602">
      <c r="A602" s="10" t="s">
        <v>867</v>
      </c>
      <c r="B602" s="10" t="s">
        <v>268</v>
      </c>
      <c r="C602" s="11" t="s">
        <v>1459</v>
      </c>
      <c r="D602" s="11" t="s">
        <v>1492</v>
      </c>
      <c r="E602" s="10" t="s">
        <v>1463</v>
      </c>
      <c r="F602" s="18">
        <v>0</v>
      </c>
      <c r="G602" s="18">
        <v>0</v>
      </c>
      <c r="H602" s="18">
        <v>0</v>
      </c>
      <c r="I602" s="11" t="s">
        <v>1462</v>
      </c>
    </row>
    <row r="603">
      <c r="A603" s="10" t="s">
        <v>867</v>
      </c>
      <c r="B603" s="10" t="s">
        <v>268</v>
      </c>
      <c r="C603" s="11" t="s">
        <v>1459</v>
      </c>
      <c r="D603" s="11" t="s">
        <v>1492</v>
      </c>
      <c r="E603" s="10" t="s">
        <v>1464</v>
      </c>
      <c r="F603" s="18">
        <v>0</v>
      </c>
      <c r="G603" s="18">
        <v>0</v>
      </c>
      <c r="H603" s="18">
        <v>0</v>
      </c>
      <c r="I603" s="11" t="s">
        <v>1462</v>
      </c>
    </row>
    <row r="604">
      <c r="A604" s="10" t="s">
        <v>867</v>
      </c>
      <c r="B604" s="10" t="s">
        <v>268</v>
      </c>
      <c r="C604" s="11" t="s">
        <v>1470</v>
      </c>
      <c r="D604" s="11" t="s">
        <v>1492</v>
      </c>
      <c r="E604" s="10" t="s">
        <v>1461</v>
      </c>
      <c r="F604" s="18">
        <v>29777.52</v>
      </c>
      <c r="G604" s="18">
        <v>35470.8</v>
      </c>
      <c r="H604" s="18">
        <v>5693.28</v>
      </c>
      <c r="I604" s="11" t="s">
        <v>1462</v>
      </c>
    </row>
    <row r="605">
      <c r="A605" s="10" t="s">
        <v>867</v>
      </c>
      <c r="B605" s="10" t="s">
        <v>268</v>
      </c>
      <c r="C605" s="11" t="s">
        <v>1470</v>
      </c>
      <c r="D605" s="11" t="s">
        <v>1492</v>
      </c>
      <c r="E605" s="10" t="s">
        <v>1463</v>
      </c>
      <c r="F605" s="18">
        <v>12822.91</v>
      </c>
      <c r="G605" s="18">
        <v>12822.91</v>
      </c>
      <c r="H605" s="18">
        <v>0</v>
      </c>
      <c r="I605" s="11" t="s">
        <v>1462</v>
      </c>
    </row>
    <row r="606">
      <c r="A606" s="10" t="s">
        <v>867</v>
      </c>
      <c r="B606" s="10" t="s">
        <v>268</v>
      </c>
      <c r="C606" s="11" t="s">
        <v>1470</v>
      </c>
      <c r="D606" s="11" t="s">
        <v>1492</v>
      </c>
      <c r="E606" s="10" t="s">
        <v>1464</v>
      </c>
      <c r="F606" s="18">
        <v>12822.91</v>
      </c>
      <c r="G606" s="18">
        <v>12822.91</v>
      </c>
      <c r="H606" s="18">
        <v>0</v>
      </c>
      <c r="I606" s="11" t="s">
        <v>1462</v>
      </c>
    </row>
    <row r="607">
      <c r="A607" s="10" t="s">
        <v>867</v>
      </c>
      <c r="B607" s="10" t="s">
        <v>268</v>
      </c>
      <c r="C607" s="11" t="s">
        <v>1474</v>
      </c>
      <c r="D607" s="11" t="s">
        <v>1492</v>
      </c>
      <c r="E607" s="10" t="s">
        <v>1461</v>
      </c>
      <c r="F607" s="18">
        <v>9429.55</v>
      </c>
      <c r="G607" s="18">
        <v>11232.42</v>
      </c>
      <c r="H607" s="18">
        <v>1802.87</v>
      </c>
      <c r="I607" s="11" t="s">
        <v>1462</v>
      </c>
    </row>
    <row r="608">
      <c r="A608" s="10" t="s">
        <v>867</v>
      </c>
      <c r="B608" s="10" t="s">
        <v>268</v>
      </c>
      <c r="C608" s="11" t="s">
        <v>1474</v>
      </c>
      <c r="D608" s="11" t="s">
        <v>1492</v>
      </c>
      <c r="E608" s="10" t="s">
        <v>1463</v>
      </c>
      <c r="F608" s="18">
        <v>4060.59</v>
      </c>
      <c r="G608" s="18">
        <v>4060.59</v>
      </c>
      <c r="H608" s="18">
        <v>0</v>
      </c>
      <c r="I608" s="11" t="s">
        <v>1462</v>
      </c>
    </row>
    <row r="609">
      <c r="A609" s="10" t="s">
        <v>867</v>
      </c>
      <c r="B609" s="10" t="s">
        <v>268</v>
      </c>
      <c r="C609" s="11" t="s">
        <v>1474</v>
      </c>
      <c r="D609" s="11" t="s">
        <v>1492</v>
      </c>
      <c r="E609" s="10" t="s">
        <v>1464</v>
      </c>
      <c r="F609" s="18">
        <v>4060.59</v>
      </c>
      <c r="G609" s="18">
        <v>4060.59</v>
      </c>
      <c r="H609" s="18">
        <v>0</v>
      </c>
      <c r="I609" s="11" t="s">
        <v>1462</v>
      </c>
    </row>
    <row r="610">
      <c r="A610" s="10" t="s">
        <v>867</v>
      </c>
      <c r="B610" s="10" t="s">
        <v>268</v>
      </c>
      <c r="C610" s="11" t="s">
        <v>1468</v>
      </c>
      <c r="D610" s="11" t="s">
        <v>1492</v>
      </c>
      <c r="E610" s="10" t="s">
        <v>1461</v>
      </c>
      <c r="F610" s="18">
        <v>31762.68</v>
      </c>
      <c r="G610" s="18">
        <v>34288.44</v>
      </c>
      <c r="H610" s="18">
        <v>2525.76</v>
      </c>
      <c r="I610" s="11" t="s">
        <v>1462</v>
      </c>
    </row>
    <row r="611">
      <c r="A611" s="10" t="s">
        <v>867</v>
      </c>
      <c r="B611" s="10" t="s">
        <v>268</v>
      </c>
      <c r="C611" s="11" t="s">
        <v>1468</v>
      </c>
      <c r="D611" s="11" t="s">
        <v>1492</v>
      </c>
      <c r="E611" s="10" t="s">
        <v>1463</v>
      </c>
      <c r="F611" s="18">
        <v>13677.79</v>
      </c>
      <c r="G611" s="18">
        <v>13677.79</v>
      </c>
      <c r="H611" s="18">
        <v>0</v>
      </c>
      <c r="I611" s="11" t="s">
        <v>1462</v>
      </c>
    </row>
    <row r="612">
      <c r="A612" s="10" t="s">
        <v>867</v>
      </c>
      <c r="B612" s="10" t="s">
        <v>268</v>
      </c>
      <c r="C612" s="11" t="s">
        <v>1468</v>
      </c>
      <c r="D612" s="11" t="s">
        <v>1492</v>
      </c>
      <c r="E612" s="10" t="s">
        <v>1464</v>
      </c>
      <c r="F612" s="18">
        <v>13677.79</v>
      </c>
      <c r="G612" s="18">
        <v>13677.79</v>
      </c>
      <c r="H612" s="18">
        <v>0</v>
      </c>
      <c r="I612" s="11" t="s">
        <v>1462</v>
      </c>
    </row>
    <row r="613">
      <c r="A613" s="10" t="s">
        <v>867</v>
      </c>
      <c r="B613" s="10" t="s">
        <v>268</v>
      </c>
      <c r="C613" s="11" t="s">
        <v>1467</v>
      </c>
      <c r="D613" s="11" t="s">
        <v>1492</v>
      </c>
      <c r="E613" s="10" t="s">
        <v>1461</v>
      </c>
      <c r="F613" s="18">
        <v>44666.27</v>
      </c>
      <c r="G613" s="18">
        <v>54979.75</v>
      </c>
      <c r="H613" s="18">
        <v>10313.48</v>
      </c>
      <c r="I613" s="11" t="s">
        <v>1462</v>
      </c>
    </row>
    <row r="614">
      <c r="A614" s="10" t="s">
        <v>867</v>
      </c>
      <c r="B614" s="10" t="s">
        <v>268</v>
      </c>
      <c r="C614" s="11" t="s">
        <v>1467</v>
      </c>
      <c r="D614" s="11" t="s">
        <v>1492</v>
      </c>
      <c r="E614" s="10" t="s">
        <v>1463</v>
      </c>
      <c r="F614" s="18">
        <v>19234.37</v>
      </c>
      <c r="G614" s="18">
        <v>19234.37</v>
      </c>
      <c r="H614" s="18">
        <v>0</v>
      </c>
      <c r="I614" s="11" t="s">
        <v>1462</v>
      </c>
    </row>
    <row r="615">
      <c r="A615" s="10" t="s">
        <v>867</v>
      </c>
      <c r="B615" s="10" t="s">
        <v>268</v>
      </c>
      <c r="C615" s="11" t="s">
        <v>1467</v>
      </c>
      <c r="D615" s="11" t="s">
        <v>1492</v>
      </c>
      <c r="E615" s="10" t="s">
        <v>1464</v>
      </c>
      <c r="F615" s="18">
        <v>19234.37</v>
      </c>
      <c r="G615" s="18">
        <v>19234.37</v>
      </c>
      <c r="H615" s="18">
        <v>0</v>
      </c>
      <c r="I615" s="11" t="s">
        <v>1462</v>
      </c>
    </row>
    <row r="616">
      <c r="A616" s="10" t="s">
        <v>867</v>
      </c>
      <c r="B616" s="10" t="s">
        <v>268</v>
      </c>
      <c r="C616" s="11" t="s">
        <v>1465</v>
      </c>
      <c r="D616" s="11" t="s">
        <v>1492</v>
      </c>
      <c r="E616" s="10" t="s">
        <v>1461</v>
      </c>
      <c r="F616" s="18">
        <v>28784.93</v>
      </c>
      <c r="G616" s="18">
        <v>34288.44</v>
      </c>
      <c r="H616" s="18">
        <v>5503.51</v>
      </c>
      <c r="I616" s="11" t="s">
        <v>1462</v>
      </c>
    </row>
    <row r="617">
      <c r="A617" s="10" t="s">
        <v>867</v>
      </c>
      <c r="B617" s="10" t="s">
        <v>268</v>
      </c>
      <c r="C617" s="11" t="s">
        <v>1465</v>
      </c>
      <c r="D617" s="11" t="s">
        <v>1492</v>
      </c>
      <c r="E617" s="10" t="s">
        <v>1463</v>
      </c>
      <c r="F617" s="18">
        <v>12395.48</v>
      </c>
      <c r="G617" s="18">
        <v>12395.48</v>
      </c>
      <c r="H617" s="18">
        <v>0</v>
      </c>
      <c r="I617" s="11" t="s">
        <v>1462</v>
      </c>
    </row>
    <row r="618">
      <c r="A618" s="10" t="s">
        <v>867</v>
      </c>
      <c r="B618" s="10" t="s">
        <v>268</v>
      </c>
      <c r="C618" s="11" t="s">
        <v>1465</v>
      </c>
      <c r="D618" s="11" t="s">
        <v>1492</v>
      </c>
      <c r="E618" s="10" t="s">
        <v>1464</v>
      </c>
      <c r="F618" s="18">
        <v>12395.48</v>
      </c>
      <c r="G618" s="18">
        <v>12395.48</v>
      </c>
      <c r="H618" s="18">
        <v>0</v>
      </c>
      <c r="I618" s="11" t="s">
        <v>1462</v>
      </c>
    </row>
    <row r="619">
      <c r="A619" s="10" t="s">
        <v>867</v>
      </c>
      <c r="B619" s="10" t="s">
        <v>268</v>
      </c>
      <c r="C619" s="11" t="s">
        <v>1471</v>
      </c>
      <c r="D619" s="11" t="s">
        <v>1492</v>
      </c>
      <c r="E619" s="10" t="s">
        <v>1461</v>
      </c>
      <c r="F619" s="18">
        <v>37221.89</v>
      </c>
      <c r="G619" s="18">
        <v>45520.86</v>
      </c>
      <c r="H619" s="18">
        <v>8298.97</v>
      </c>
      <c r="I619" s="11" t="s">
        <v>1462</v>
      </c>
    </row>
    <row r="620">
      <c r="A620" s="10" t="s">
        <v>867</v>
      </c>
      <c r="B620" s="10" t="s">
        <v>268</v>
      </c>
      <c r="C620" s="11" t="s">
        <v>1471</v>
      </c>
      <c r="D620" s="11" t="s">
        <v>1492</v>
      </c>
      <c r="E620" s="10" t="s">
        <v>1463</v>
      </c>
      <c r="F620" s="18">
        <v>16028.64</v>
      </c>
      <c r="G620" s="18">
        <v>16028.64</v>
      </c>
      <c r="H620" s="18">
        <v>0</v>
      </c>
      <c r="I620" s="11" t="s">
        <v>1462</v>
      </c>
    </row>
    <row r="621">
      <c r="A621" s="10" t="s">
        <v>867</v>
      </c>
      <c r="B621" s="10" t="s">
        <v>268</v>
      </c>
      <c r="C621" s="11" t="s">
        <v>1471</v>
      </c>
      <c r="D621" s="11" t="s">
        <v>1492</v>
      </c>
      <c r="E621" s="10" t="s">
        <v>1464</v>
      </c>
      <c r="F621" s="18">
        <v>16028.64</v>
      </c>
      <c r="G621" s="18">
        <v>16028.64</v>
      </c>
      <c r="H621" s="18">
        <v>0</v>
      </c>
      <c r="I621" s="11" t="s">
        <v>1462</v>
      </c>
    </row>
    <row r="622">
      <c r="A622" s="10" t="s">
        <v>867</v>
      </c>
      <c r="B622" s="10" t="s">
        <v>268</v>
      </c>
      <c r="C622" s="11" t="s">
        <v>1472</v>
      </c>
      <c r="D622" s="11" t="s">
        <v>1492</v>
      </c>
      <c r="E622" s="10" t="s">
        <v>1461</v>
      </c>
      <c r="F622" s="18">
        <v>12407.3</v>
      </c>
      <c r="G622" s="18">
        <v>14779.5</v>
      </c>
      <c r="H622" s="18">
        <v>2372.2</v>
      </c>
      <c r="I622" s="11" t="s">
        <v>1462</v>
      </c>
    </row>
    <row r="623">
      <c r="A623" s="10" t="s">
        <v>867</v>
      </c>
      <c r="B623" s="10" t="s">
        <v>268</v>
      </c>
      <c r="C623" s="11" t="s">
        <v>1472</v>
      </c>
      <c r="D623" s="11" t="s">
        <v>1492</v>
      </c>
      <c r="E623" s="10" t="s">
        <v>1463</v>
      </c>
      <c r="F623" s="18">
        <v>5342.88</v>
      </c>
      <c r="G623" s="18">
        <v>5342.88</v>
      </c>
      <c r="H623" s="18">
        <v>0</v>
      </c>
      <c r="I623" s="11" t="s">
        <v>1462</v>
      </c>
    </row>
    <row r="624">
      <c r="A624" s="10" t="s">
        <v>867</v>
      </c>
      <c r="B624" s="10" t="s">
        <v>268</v>
      </c>
      <c r="C624" s="11" t="s">
        <v>1472</v>
      </c>
      <c r="D624" s="11" t="s">
        <v>1492</v>
      </c>
      <c r="E624" s="10" t="s">
        <v>1464</v>
      </c>
      <c r="F624" s="18">
        <v>5342.88</v>
      </c>
      <c r="G624" s="18">
        <v>5342.88</v>
      </c>
      <c r="H624" s="18">
        <v>0</v>
      </c>
      <c r="I624" s="11" t="s">
        <v>1462</v>
      </c>
    </row>
    <row r="625">
      <c r="A625" s="10" t="s">
        <v>867</v>
      </c>
      <c r="B625" s="10" t="s">
        <v>268</v>
      </c>
      <c r="C625" s="11" t="s">
        <v>1473</v>
      </c>
      <c r="D625" s="11" t="s">
        <v>1492</v>
      </c>
      <c r="E625" s="10" t="s">
        <v>1461</v>
      </c>
      <c r="F625" s="18">
        <v>41192.23</v>
      </c>
      <c r="G625" s="18">
        <v>46112.04</v>
      </c>
      <c r="H625" s="18">
        <v>4919.81</v>
      </c>
      <c r="I625" s="11" t="s">
        <v>1462</v>
      </c>
    </row>
    <row r="626">
      <c r="A626" s="10" t="s">
        <v>867</v>
      </c>
      <c r="B626" s="10" t="s">
        <v>268</v>
      </c>
      <c r="C626" s="11" t="s">
        <v>1473</v>
      </c>
      <c r="D626" s="11" t="s">
        <v>1492</v>
      </c>
      <c r="E626" s="10" t="s">
        <v>1463</v>
      </c>
      <c r="F626" s="18">
        <v>17738.36</v>
      </c>
      <c r="G626" s="18">
        <v>17738.36</v>
      </c>
      <c r="H626" s="18">
        <v>0</v>
      </c>
      <c r="I626" s="11" t="s">
        <v>1462</v>
      </c>
    </row>
    <row r="627">
      <c r="A627" s="10" t="s">
        <v>867</v>
      </c>
      <c r="B627" s="10" t="s">
        <v>268</v>
      </c>
      <c r="C627" s="11" t="s">
        <v>1473</v>
      </c>
      <c r="D627" s="11" t="s">
        <v>1492</v>
      </c>
      <c r="E627" s="10" t="s">
        <v>1464</v>
      </c>
      <c r="F627" s="18">
        <v>17738.36</v>
      </c>
      <c r="G627" s="18">
        <v>17738.36</v>
      </c>
      <c r="H627" s="18">
        <v>0</v>
      </c>
      <c r="I627" s="11" t="s">
        <v>1462</v>
      </c>
    </row>
    <row r="628">
      <c r="A628" s="10" t="s">
        <v>867</v>
      </c>
      <c r="B628" s="10" t="s">
        <v>268</v>
      </c>
      <c r="C628" s="11" t="s">
        <v>1469</v>
      </c>
      <c r="D628" s="11" t="s">
        <v>1492</v>
      </c>
      <c r="E628" s="10" t="s">
        <v>1461</v>
      </c>
      <c r="F628" s="18">
        <v>0</v>
      </c>
      <c r="G628" s="18">
        <v>5320.62</v>
      </c>
      <c r="H628" s="18">
        <v>5320.62</v>
      </c>
      <c r="I628" s="11" t="s">
        <v>1462</v>
      </c>
    </row>
    <row r="629">
      <c r="A629" s="10" t="s">
        <v>867</v>
      </c>
      <c r="B629" s="10" t="s">
        <v>268</v>
      </c>
      <c r="C629" s="11" t="s">
        <v>1469</v>
      </c>
      <c r="D629" s="11" t="s">
        <v>1492</v>
      </c>
      <c r="E629" s="10" t="s">
        <v>1463</v>
      </c>
      <c r="F629" s="18">
        <v>0</v>
      </c>
      <c r="G629" s="18">
        <v>0</v>
      </c>
      <c r="H629" s="18">
        <v>0</v>
      </c>
      <c r="I629" s="11" t="s">
        <v>1462</v>
      </c>
    </row>
    <row r="630">
      <c r="A630" s="10" t="s">
        <v>867</v>
      </c>
      <c r="B630" s="10" t="s">
        <v>268</v>
      </c>
      <c r="C630" s="11" t="s">
        <v>1469</v>
      </c>
      <c r="D630" s="11" t="s">
        <v>1492</v>
      </c>
      <c r="E630" s="10" t="s">
        <v>1464</v>
      </c>
      <c r="F630" s="18">
        <v>0</v>
      </c>
      <c r="G630" s="18">
        <v>0</v>
      </c>
      <c r="H630" s="18">
        <v>0</v>
      </c>
      <c r="I630" s="11" t="s">
        <v>1462</v>
      </c>
    </row>
    <row r="631">
      <c r="A631" s="10" t="s">
        <v>867</v>
      </c>
      <c r="B631" s="10" t="s">
        <v>268</v>
      </c>
      <c r="C631" s="11" t="s">
        <v>1466</v>
      </c>
      <c r="D631" s="11" t="s">
        <v>1492</v>
      </c>
      <c r="E631" s="10" t="s">
        <v>1461</v>
      </c>
      <c r="F631" s="18">
        <v>14888.76</v>
      </c>
      <c r="G631" s="18">
        <v>19508.94</v>
      </c>
      <c r="H631" s="18">
        <v>4620.18</v>
      </c>
      <c r="I631" s="11" t="s">
        <v>1462</v>
      </c>
    </row>
    <row r="632">
      <c r="A632" s="10" t="s">
        <v>867</v>
      </c>
      <c r="B632" s="10" t="s">
        <v>268</v>
      </c>
      <c r="C632" s="11" t="s">
        <v>1466</v>
      </c>
      <c r="D632" s="11" t="s">
        <v>1492</v>
      </c>
      <c r="E632" s="10" t="s">
        <v>1463</v>
      </c>
      <c r="F632" s="18">
        <v>6411.46</v>
      </c>
      <c r="G632" s="18">
        <v>6411.46</v>
      </c>
      <c r="H632" s="18">
        <v>0</v>
      </c>
      <c r="I632" s="11" t="s">
        <v>1462</v>
      </c>
    </row>
    <row r="633">
      <c r="A633" s="10" t="s">
        <v>867</v>
      </c>
      <c r="B633" s="10" t="s">
        <v>268</v>
      </c>
      <c r="C633" s="11" t="s">
        <v>1466</v>
      </c>
      <c r="D633" s="11" t="s">
        <v>1492</v>
      </c>
      <c r="E633" s="10" t="s">
        <v>1464</v>
      </c>
      <c r="F633" s="18">
        <v>6411.46</v>
      </c>
      <c r="G633" s="18">
        <v>6411.46</v>
      </c>
      <c r="H633" s="18">
        <v>0</v>
      </c>
      <c r="I633" s="11" t="s">
        <v>1462</v>
      </c>
    </row>
    <row r="634">
      <c r="A634" s="10" t="s">
        <v>892</v>
      </c>
      <c r="B634" s="10" t="s">
        <v>268</v>
      </c>
      <c r="C634" s="11" t="s">
        <v>1467</v>
      </c>
      <c r="D634" s="11" t="s">
        <v>1493</v>
      </c>
      <c r="E634" s="10" t="s">
        <v>1461</v>
      </c>
      <c r="F634" s="18">
        <v>8099.11</v>
      </c>
      <c r="G634" s="18">
        <v>8142.89</v>
      </c>
      <c r="H634" s="18">
        <v>43.78</v>
      </c>
      <c r="I634" s="11" t="s">
        <v>1462</v>
      </c>
    </row>
    <row r="635">
      <c r="A635" s="10" t="s">
        <v>892</v>
      </c>
      <c r="B635" s="10" t="s">
        <v>268</v>
      </c>
      <c r="C635" s="11" t="s">
        <v>1467</v>
      </c>
      <c r="D635" s="11" t="s">
        <v>1493</v>
      </c>
      <c r="E635" s="10" t="s">
        <v>1463</v>
      </c>
      <c r="F635" s="18">
        <v>0</v>
      </c>
      <c r="G635" s="18">
        <v>0</v>
      </c>
      <c r="H635" s="18">
        <v>0</v>
      </c>
      <c r="I635" s="11" t="s">
        <v>1462</v>
      </c>
    </row>
    <row r="636">
      <c r="A636" s="10" t="s">
        <v>892</v>
      </c>
      <c r="B636" s="10" t="s">
        <v>268</v>
      </c>
      <c r="C636" s="11" t="s">
        <v>1467</v>
      </c>
      <c r="D636" s="11" t="s">
        <v>1493</v>
      </c>
      <c r="E636" s="10" t="s">
        <v>1464</v>
      </c>
      <c r="F636" s="18">
        <v>0</v>
      </c>
      <c r="G636" s="18">
        <v>0</v>
      </c>
      <c r="H636" s="18">
        <v>0</v>
      </c>
      <c r="I636" s="11" t="s">
        <v>1462</v>
      </c>
    </row>
    <row r="637">
      <c r="A637" s="10" t="s">
        <v>892</v>
      </c>
      <c r="B637" s="10" t="s">
        <v>268</v>
      </c>
      <c r="C637" s="11" t="s">
        <v>1466</v>
      </c>
      <c r="D637" s="11" t="s">
        <v>1493</v>
      </c>
      <c r="E637" s="10" t="s">
        <v>1461</v>
      </c>
      <c r="F637" s="18">
        <v>2699.7</v>
      </c>
      <c r="G637" s="18">
        <v>2889.41</v>
      </c>
      <c r="H637" s="18">
        <v>189.71</v>
      </c>
      <c r="I637" s="11" t="s">
        <v>1462</v>
      </c>
    </row>
    <row r="638">
      <c r="A638" s="10" t="s">
        <v>892</v>
      </c>
      <c r="B638" s="10" t="s">
        <v>268</v>
      </c>
      <c r="C638" s="11" t="s">
        <v>1466</v>
      </c>
      <c r="D638" s="11" t="s">
        <v>1493</v>
      </c>
      <c r="E638" s="10" t="s">
        <v>1463</v>
      </c>
      <c r="F638" s="18">
        <v>0</v>
      </c>
      <c r="G638" s="18">
        <v>0</v>
      </c>
      <c r="H638" s="18">
        <v>0</v>
      </c>
      <c r="I638" s="11" t="s">
        <v>1462</v>
      </c>
    </row>
    <row r="639">
      <c r="A639" s="10" t="s">
        <v>892</v>
      </c>
      <c r="B639" s="10" t="s">
        <v>268</v>
      </c>
      <c r="C639" s="11" t="s">
        <v>1466</v>
      </c>
      <c r="D639" s="11" t="s">
        <v>1493</v>
      </c>
      <c r="E639" s="10" t="s">
        <v>1464</v>
      </c>
      <c r="F639" s="18">
        <v>0</v>
      </c>
      <c r="G639" s="18">
        <v>0</v>
      </c>
      <c r="H639" s="18">
        <v>0</v>
      </c>
      <c r="I639" s="11" t="s">
        <v>1462</v>
      </c>
    </row>
    <row r="640">
      <c r="A640" s="10" t="s">
        <v>892</v>
      </c>
      <c r="B640" s="10" t="s">
        <v>268</v>
      </c>
      <c r="C640" s="11" t="s">
        <v>1459</v>
      </c>
      <c r="D640" s="11" t="s">
        <v>1493</v>
      </c>
      <c r="E640" s="10" t="s">
        <v>1461</v>
      </c>
      <c r="F640" s="18">
        <v>0</v>
      </c>
      <c r="G640" s="18">
        <v>788.02</v>
      </c>
      <c r="H640" s="18">
        <v>788.02</v>
      </c>
      <c r="I640" s="11" t="s">
        <v>1462</v>
      </c>
    </row>
    <row r="641">
      <c r="A641" s="10" t="s">
        <v>892</v>
      </c>
      <c r="B641" s="10" t="s">
        <v>268</v>
      </c>
      <c r="C641" s="11" t="s">
        <v>1459</v>
      </c>
      <c r="D641" s="11" t="s">
        <v>1493</v>
      </c>
      <c r="E641" s="10" t="s">
        <v>1463</v>
      </c>
      <c r="F641" s="18">
        <v>0</v>
      </c>
      <c r="G641" s="18">
        <v>0</v>
      </c>
      <c r="H641" s="18">
        <v>0</v>
      </c>
      <c r="I641" s="11" t="s">
        <v>1462</v>
      </c>
    </row>
    <row r="642">
      <c r="A642" s="10" t="s">
        <v>892</v>
      </c>
      <c r="B642" s="10" t="s">
        <v>268</v>
      </c>
      <c r="C642" s="11" t="s">
        <v>1459</v>
      </c>
      <c r="D642" s="11" t="s">
        <v>1493</v>
      </c>
      <c r="E642" s="10" t="s">
        <v>1464</v>
      </c>
      <c r="F642" s="18">
        <v>0</v>
      </c>
      <c r="G642" s="18">
        <v>0</v>
      </c>
      <c r="H642" s="18">
        <v>0</v>
      </c>
      <c r="I642" s="11" t="s">
        <v>1462</v>
      </c>
    </row>
    <row r="643">
      <c r="A643" s="10" t="s">
        <v>892</v>
      </c>
      <c r="B643" s="10" t="s">
        <v>268</v>
      </c>
      <c r="C643" s="11" t="s">
        <v>1469</v>
      </c>
      <c r="D643" s="11" t="s">
        <v>1493</v>
      </c>
      <c r="E643" s="10" t="s">
        <v>1461</v>
      </c>
      <c r="F643" s="18">
        <v>0</v>
      </c>
      <c r="G643" s="18">
        <v>700.46</v>
      </c>
      <c r="H643" s="18">
        <v>700.46</v>
      </c>
      <c r="I643" s="11" t="s">
        <v>1462</v>
      </c>
    </row>
    <row r="644">
      <c r="A644" s="10" t="s">
        <v>892</v>
      </c>
      <c r="B644" s="10" t="s">
        <v>268</v>
      </c>
      <c r="C644" s="11" t="s">
        <v>1469</v>
      </c>
      <c r="D644" s="11" t="s">
        <v>1493</v>
      </c>
      <c r="E644" s="10" t="s">
        <v>1463</v>
      </c>
      <c r="F644" s="18">
        <v>0</v>
      </c>
      <c r="G644" s="18">
        <v>0</v>
      </c>
      <c r="H644" s="18">
        <v>0</v>
      </c>
      <c r="I644" s="11" t="s">
        <v>1462</v>
      </c>
    </row>
    <row r="645">
      <c r="A645" s="10" t="s">
        <v>892</v>
      </c>
      <c r="B645" s="10" t="s">
        <v>268</v>
      </c>
      <c r="C645" s="11" t="s">
        <v>1469</v>
      </c>
      <c r="D645" s="11" t="s">
        <v>1493</v>
      </c>
      <c r="E645" s="10" t="s">
        <v>1464</v>
      </c>
      <c r="F645" s="18">
        <v>0</v>
      </c>
      <c r="G645" s="18">
        <v>0</v>
      </c>
      <c r="H645" s="18">
        <v>0</v>
      </c>
      <c r="I645" s="11" t="s">
        <v>1462</v>
      </c>
    </row>
    <row r="646">
      <c r="A646" s="10" t="s">
        <v>892</v>
      </c>
      <c r="B646" s="10" t="s">
        <v>268</v>
      </c>
      <c r="C646" s="11" t="s">
        <v>1465</v>
      </c>
      <c r="D646" s="11" t="s">
        <v>1493</v>
      </c>
      <c r="E646" s="10" t="s">
        <v>1461</v>
      </c>
      <c r="F646" s="18">
        <v>5219.42</v>
      </c>
      <c r="G646" s="18">
        <v>5078.36</v>
      </c>
      <c r="H646" s="18">
        <v>-141.06</v>
      </c>
      <c r="I646" s="11" t="s">
        <v>1462</v>
      </c>
    </row>
    <row r="647">
      <c r="A647" s="10" t="s">
        <v>892</v>
      </c>
      <c r="B647" s="10" t="s">
        <v>268</v>
      </c>
      <c r="C647" s="11" t="s">
        <v>1465</v>
      </c>
      <c r="D647" s="11" t="s">
        <v>1493</v>
      </c>
      <c r="E647" s="10" t="s">
        <v>1463</v>
      </c>
      <c r="F647" s="18">
        <v>0</v>
      </c>
      <c r="G647" s="18">
        <v>0</v>
      </c>
      <c r="H647" s="18">
        <v>0</v>
      </c>
      <c r="I647" s="11" t="s">
        <v>1462</v>
      </c>
    </row>
    <row r="648">
      <c r="A648" s="10" t="s">
        <v>892</v>
      </c>
      <c r="B648" s="10" t="s">
        <v>268</v>
      </c>
      <c r="C648" s="11" t="s">
        <v>1465</v>
      </c>
      <c r="D648" s="11" t="s">
        <v>1493</v>
      </c>
      <c r="E648" s="10" t="s">
        <v>1464</v>
      </c>
      <c r="F648" s="18">
        <v>0</v>
      </c>
      <c r="G648" s="18">
        <v>0</v>
      </c>
      <c r="H648" s="18">
        <v>0</v>
      </c>
      <c r="I648" s="11" t="s">
        <v>1462</v>
      </c>
    </row>
    <row r="649">
      <c r="A649" s="10" t="s">
        <v>892</v>
      </c>
      <c r="B649" s="10" t="s">
        <v>268</v>
      </c>
      <c r="C649" s="11" t="s">
        <v>1473</v>
      </c>
      <c r="D649" s="11" t="s">
        <v>1493</v>
      </c>
      <c r="E649" s="10" t="s">
        <v>1461</v>
      </c>
      <c r="F649" s="18">
        <v>7469.18</v>
      </c>
      <c r="G649" s="18">
        <v>6829.52</v>
      </c>
      <c r="H649" s="18">
        <v>-639.66</v>
      </c>
      <c r="I649" s="11" t="s">
        <v>1462</v>
      </c>
    </row>
    <row r="650">
      <c r="A650" s="10" t="s">
        <v>892</v>
      </c>
      <c r="B650" s="10" t="s">
        <v>268</v>
      </c>
      <c r="C650" s="11" t="s">
        <v>1473</v>
      </c>
      <c r="D650" s="11" t="s">
        <v>1493</v>
      </c>
      <c r="E650" s="10" t="s">
        <v>1463</v>
      </c>
      <c r="F650" s="18">
        <v>0</v>
      </c>
      <c r="G650" s="18">
        <v>0</v>
      </c>
      <c r="H650" s="18">
        <v>0</v>
      </c>
      <c r="I650" s="11" t="s">
        <v>1462</v>
      </c>
    </row>
    <row r="651">
      <c r="A651" s="10" t="s">
        <v>892</v>
      </c>
      <c r="B651" s="10" t="s">
        <v>268</v>
      </c>
      <c r="C651" s="11" t="s">
        <v>1473</v>
      </c>
      <c r="D651" s="11" t="s">
        <v>1493</v>
      </c>
      <c r="E651" s="10" t="s">
        <v>1464</v>
      </c>
      <c r="F651" s="18">
        <v>0</v>
      </c>
      <c r="G651" s="18">
        <v>0</v>
      </c>
      <c r="H651" s="18">
        <v>0</v>
      </c>
      <c r="I651" s="11" t="s">
        <v>1462</v>
      </c>
    </row>
    <row r="652">
      <c r="A652" s="10" t="s">
        <v>892</v>
      </c>
      <c r="B652" s="10" t="s">
        <v>268</v>
      </c>
      <c r="C652" s="11" t="s">
        <v>1472</v>
      </c>
      <c r="D652" s="11" t="s">
        <v>1493</v>
      </c>
      <c r="E652" s="10" t="s">
        <v>1461</v>
      </c>
      <c r="F652" s="18">
        <v>2249.75</v>
      </c>
      <c r="G652" s="18">
        <v>2188.95</v>
      </c>
      <c r="H652" s="18">
        <v>-60.8</v>
      </c>
      <c r="I652" s="11" t="s">
        <v>1462</v>
      </c>
    </row>
    <row r="653">
      <c r="A653" s="10" t="s">
        <v>892</v>
      </c>
      <c r="B653" s="10" t="s">
        <v>268</v>
      </c>
      <c r="C653" s="11" t="s">
        <v>1472</v>
      </c>
      <c r="D653" s="11" t="s">
        <v>1493</v>
      </c>
      <c r="E653" s="10" t="s">
        <v>1463</v>
      </c>
      <c r="F653" s="18">
        <v>0</v>
      </c>
      <c r="G653" s="18">
        <v>0</v>
      </c>
      <c r="H653" s="18">
        <v>0</v>
      </c>
      <c r="I653" s="11" t="s">
        <v>1462</v>
      </c>
    </row>
    <row r="654">
      <c r="A654" s="10" t="s">
        <v>892</v>
      </c>
      <c r="B654" s="10" t="s">
        <v>268</v>
      </c>
      <c r="C654" s="11" t="s">
        <v>1472</v>
      </c>
      <c r="D654" s="11" t="s">
        <v>1493</v>
      </c>
      <c r="E654" s="10" t="s">
        <v>1464</v>
      </c>
      <c r="F654" s="18">
        <v>0</v>
      </c>
      <c r="G654" s="18">
        <v>0</v>
      </c>
      <c r="H654" s="18">
        <v>0</v>
      </c>
      <c r="I654" s="11" t="s">
        <v>1462</v>
      </c>
    </row>
    <row r="655">
      <c r="A655" s="10" t="s">
        <v>892</v>
      </c>
      <c r="B655" s="10" t="s">
        <v>268</v>
      </c>
      <c r="C655" s="11" t="s">
        <v>1471</v>
      </c>
      <c r="D655" s="11" t="s">
        <v>1493</v>
      </c>
      <c r="E655" s="10" t="s">
        <v>1461</v>
      </c>
      <c r="F655" s="18">
        <v>6749.26</v>
      </c>
      <c r="G655" s="18">
        <v>6741.96</v>
      </c>
      <c r="H655" s="18">
        <v>-7.3</v>
      </c>
      <c r="I655" s="11" t="s">
        <v>1462</v>
      </c>
    </row>
    <row r="656">
      <c r="A656" s="10" t="s">
        <v>892</v>
      </c>
      <c r="B656" s="10" t="s">
        <v>268</v>
      </c>
      <c r="C656" s="11" t="s">
        <v>1471</v>
      </c>
      <c r="D656" s="11" t="s">
        <v>1493</v>
      </c>
      <c r="E656" s="10" t="s">
        <v>1463</v>
      </c>
      <c r="F656" s="18">
        <v>0</v>
      </c>
      <c r="G656" s="18">
        <v>0</v>
      </c>
      <c r="H656" s="18">
        <v>0</v>
      </c>
      <c r="I656" s="11" t="s">
        <v>1462</v>
      </c>
    </row>
    <row r="657">
      <c r="A657" s="10" t="s">
        <v>892</v>
      </c>
      <c r="B657" s="10" t="s">
        <v>268</v>
      </c>
      <c r="C657" s="11" t="s">
        <v>1471</v>
      </c>
      <c r="D657" s="11" t="s">
        <v>1493</v>
      </c>
      <c r="E657" s="10" t="s">
        <v>1464</v>
      </c>
      <c r="F657" s="18">
        <v>0</v>
      </c>
      <c r="G657" s="18">
        <v>0</v>
      </c>
      <c r="H657" s="18">
        <v>0</v>
      </c>
      <c r="I657" s="11" t="s">
        <v>1462</v>
      </c>
    </row>
    <row r="658">
      <c r="A658" s="10" t="s">
        <v>892</v>
      </c>
      <c r="B658" s="10" t="s">
        <v>268</v>
      </c>
      <c r="C658" s="11" t="s">
        <v>1470</v>
      </c>
      <c r="D658" s="11" t="s">
        <v>1493</v>
      </c>
      <c r="E658" s="10" t="s">
        <v>1461</v>
      </c>
      <c r="F658" s="18">
        <v>5399.4</v>
      </c>
      <c r="G658" s="18">
        <v>5253.47</v>
      </c>
      <c r="H658" s="18">
        <v>-145.93</v>
      </c>
      <c r="I658" s="11" t="s">
        <v>1462</v>
      </c>
    </row>
    <row r="659">
      <c r="A659" s="10" t="s">
        <v>892</v>
      </c>
      <c r="B659" s="10" t="s">
        <v>268</v>
      </c>
      <c r="C659" s="11" t="s">
        <v>1470</v>
      </c>
      <c r="D659" s="11" t="s">
        <v>1493</v>
      </c>
      <c r="E659" s="10" t="s">
        <v>1463</v>
      </c>
      <c r="F659" s="18">
        <v>0</v>
      </c>
      <c r="G659" s="18">
        <v>0</v>
      </c>
      <c r="H659" s="18">
        <v>0</v>
      </c>
      <c r="I659" s="11" t="s">
        <v>1462</v>
      </c>
    </row>
    <row r="660">
      <c r="A660" s="10" t="s">
        <v>892</v>
      </c>
      <c r="B660" s="10" t="s">
        <v>268</v>
      </c>
      <c r="C660" s="11" t="s">
        <v>1470</v>
      </c>
      <c r="D660" s="11" t="s">
        <v>1493</v>
      </c>
      <c r="E660" s="10" t="s">
        <v>1464</v>
      </c>
      <c r="F660" s="18">
        <v>0</v>
      </c>
      <c r="G660" s="18">
        <v>0</v>
      </c>
      <c r="H660" s="18">
        <v>0</v>
      </c>
      <c r="I660" s="11" t="s">
        <v>1462</v>
      </c>
    </row>
    <row r="661">
      <c r="A661" s="10" t="s">
        <v>892</v>
      </c>
      <c r="B661" s="10" t="s">
        <v>268</v>
      </c>
      <c r="C661" s="11" t="s">
        <v>1474</v>
      </c>
      <c r="D661" s="11" t="s">
        <v>1493</v>
      </c>
      <c r="E661" s="10" t="s">
        <v>1461</v>
      </c>
      <c r="F661" s="18">
        <v>1709.81</v>
      </c>
      <c r="G661" s="18">
        <v>1663.6</v>
      </c>
      <c r="H661" s="18">
        <v>-46.21</v>
      </c>
      <c r="I661" s="11" t="s">
        <v>1462</v>
      </c>
    </row>
    <row r="662">
      <c r="A662" s="10" t="s">
        <v>892</v>
      </c>
      <c r="B662" s="10" t="s">
        <v>268</v>
      </c>
      <c r="C662" s="11" t="s">
        <v>1474</v>
      </c>
      <c r="D662" s="11" t="s">
        <v>1493</v>
      </c>
      <c r="E662" s="10" t="s">
        <v>1463</v>
      </c>
      <c r="F662" s="18">
        <v>0</v>
      </c>
      <c r="G662" s="18">
        <v>0</v>
      </c>
      <c r="H662" s="18">
        <v>0</v>
      </c>
      <c r="I662" s="11" t="s">
        <v>1462</v>
      </c>
    </row>
    <row r="663">
      <c r="A663" s="10" t="s">
        <v>892</v>
      </c>
      <c r="B663" s="10" t="s">
        <v>268</v>
      </c>
      <c r="C663" s="11" t="s">
        <v>1474</v>
      </c>
      <c r="D663" s="11" t="s">
        <v>1493</v>
      </c>
      <c r="E663" s="10" t="s">
        <v>1464</v>
      </c>
      <c r="F663" s="18">
        <v>0</v>
      </c>
      <c r="G663" s="18">
        <v>0</v>
      </c>
      <c r="H663" s="18">
        <v>0</v>
      </c>
      <c r="I663" s="11" t="s">
        <v>1462</v>
      </c>
    </row>
    <row r="664">
      <c r="A664" s="10" t="s">
        <v>892</v>
      </c>
      <c r="B664" s="10" t="s">
        <v>268</v>
      </c>
      <c r="C664" s="11" t="s">
        <v>1468</v>
      </c>
      <c r="D664" s="11" t="s">
        <v>1493</v>
      </c>
      <c r="E664" s="10" t="s">
        <v>1461</v>
      </c>
      <c r="F664" s="18">
        <v>5759.37</v>
      </c>
      <c r="G664" s="18">
        <v>5078.36</v>
      </c>
      <c r="H664" s="18">
        <v>-681.01</v>
      </c>
      <c r="I664" s="11" t="s">
        <v>1462</v>
      </c>
    </row>
    <row r="665">
      <c r="A665" s="10" t="s">
        <v>892</v>
      </c>
      <c r="B665" s="10" t="s">
        <v>268</v>
      </c>
      <c r="C665" s="11" t="s">
        <v>1468</v>
      </c>
      <c r="D665" s="11" t="s">
        <v>1493</v>
      </c>
      <c r="E665" s="10" t="s">
        <v>1463</v>
      </c>
      <c r="F665" s="18">
        <v>0</v>
      </c>
      <c r="G665" s="18">
        <v>0</v>
      </c>
      <c r="H665" s="18">
        <v>0</v>
      </c>
      <c r="I665" s="11" t="s">
        <v>1462</v>
      </c>
    </row>
    <row r="666">
      <c r="A666" s="10" t="s">
        <v>892</v>
      </c>
      <c r="B666" s="10" t="s">
        <v>268</v>
      </c>
      <c r="C666" s="11" t="s">
        <v>1468</v>
      </c>
      <c r="D666" s="11" t="s">
        <v>1493</v>
      </c>
      <c r="E666" s="10" t="s">
        <v>1464</v>
      </c>
      <c r="F666" s="18">
        <v>0</v>
      </c>
      <c r="G666" s="18">
        <v>0</v>
      </c>
      <c r="H666" s="18">
        <v>0</v>
      </c>
      <c r="I666" s="11" t="s">
        <v>1462</v>
      </c>
    </row>
    <row r="667" ht="20" customHeight="1">
      <c r="A667" s="32" t="s">
        <v>1413</v>
      </c>
      <c r="B667" s="32"/>
      <c r="C667" s="32"/>
      <c r="D667" s="32"/>
      <c r="E667" s="32"/>
      <c r="F667" s="21">
        <f>SUM(F7:F666)</f>
      </c>
      <c r="G667" s="21">
        <f>SUM(G7:G666)</f>
      </c>
      <c r="H667" s="21">
        <f>SUM(H7:H666)</f>
      </c>
    </row>
    <row r="668" ht="20" customHeight="1">
</row>
    <row r="669" ht="20" customHeight="1">
      <c r="A669" s="12" t="s">
        <v>1447</v>
      </c>
      <c r="B669" s="12"/>
      <c r="C669" s="12"/>
      <c r="D669" s="12" t="s">
        <v>500</v>
      </c>
      <c r="E669" s="12"/>
      <c r="F669" s="12"/>
      <c r="G669" s="12"/>
      <c r="H669" s="12"/>
      <c r="I669" s="12"/>
    </row>
    <row r="670" ht="20" customHeight="1">
      <c r="A670" s="10" t="s">
        <v>1449</v>
      </c>
      <c r="B670" s="10" t="s">
        <v>1450</v>
      </c>
      <c r="C670" s="10" t="s">
        <v>1451</v>
      </c>
      <c r="D670" s="10" t="s">
        <v>1452</v>
      </c>
      <c r="E670" s="10" t="s">
        <v>1453</v>
      </c>
      <c r="F670" s="10" t="s">
        <v>1454</v>
      </c>
      <c r="G670" s="10"/>
      <c r="H670" s="10"/>
      <c r="I670" s="10"/>
    </row>
    <row r="671" ht="20" customHeight="1">
      <c r="A671" s="10"/>
      <c r="B671" s="10"/>
      <c r="C671" s="10"/>
      <c r="D671" s="10"/>
      <c r="E671" s="10"/>
      <c r="F671" s="10" t="s">
        <v>1455</v>
      </c>
      <c r="G671" s="10" t="s">
        <v>1456</v>
      </c>
      <c r="H671" s="10" t="s">
        <v>1457</v>
      </c>
      <c r="I671" s="10" t="s">
        <v>1458</v>
      </c>
    </row>
    <row r="672" ht="20" customHeight="1">
      <c r="A672" s="10" t="s">
        <v>1494</v>
      </c>
      <c r="B672" s="10"/>
      <c r="C672" s="10"/>
      <c r="D672" s="10"/>
      <c r="E672" s="10"/>
      <c r="F672" s="10"/>
      <c r="G672" s="10"/>
      <c r="H672" s="10"/>
      <c r="I672" s="10"/>
    </row>
    <row r="673" ht="20" customHeight="1">
</row>
    <row r="674" ht="20" customHeight="1">
      <c r="A674" s="12" t="s">
        <v>1447</v>
      </c>
      <c r="B674" s="12"/>
      <c r="C674" s="12"/>
      <c r="D674" s="12" t="s">
        <v>501</v>
      </c>
      <c r="E674" s="12"/>
      <c r="F674" s="12"/>
      <c r="G674" s="12"/>
      <c r="H674" s="12"/>
      <c r="I674" s="12"/>
    </row>
    <row r="675" ht="20" customHeight="1">
      <c r="A675" s="10" t="s">
        <v>1449</v>
      </c>
      <c r="B675" s="10" t="s">
        <v>1450</v>
      </c>
      <c r="C675" s="10" t="s">
        <v>1451</v>
      </c>
      <c r="D675" s="10" t="s">
        <v>1452</v>
      </c>
      <c r="E675" s="10" t="s">
        <v>1453</v>
      </c>
      <c r="F675" s="10" t="s">
        <v>1454</v>
      </c>
      <c r="G675" s="10"/>
      <c r="H675" s="10"/>
      <c r="I675" s="10"/>
    </row>
    <row r="676" ht="20" customHeight="1">
      <c r="A676" s="10"/>
      <c r="B676" s="10"/>
      <c r="C676" s="10"/>
      <c r="D676" s="10"/>
      <c r="E676" s="10"/>
      <c r="F676" s="10" t="s">
        <v>1455</v>
      </c>
      <c r="G676" s="10" t="s">
        <v>1456</v>
      </c>
      <c r="H676" s="10" t="s">
        <v>1457</v>
      </c>
      <c r="I676" s="10" t="s">
        <v>1458</v>
      </c>
    </row>
    <row r="677">
      <c r="A677" s="10" t="s">
        <v>496</v>
      </c>
      <c r="B677" s="10" t="s">
        <v>419</v>
      </c>
      <c r="C677" s="11" t="s">
        <v>1495</v>
      </c>
      <c r="D677" s="11" t="s">
        <v>1496</v>
      </c>
      <c r="E677" s="10" t="s">
        <v>1461</v>
      </c>
      <c r="F677" s="18">
        <v>286356</v>
      </c>
      <c r="G677" s="18">
        <v>160170.02</v>
      </c>
      <c r="H677" s="18">
        <v>-126185.98</v>
      </c>
      <c r="I677" s="11" t="s">
        <v>1497</v>
      </c>
    </row>
    <row r="678">
      <c r="A678" s="10" t="s">
        <v>496</v>
      </c>
      <c r="B678" s="10" t="s">
        <v>419</v>
      </c>
      <c r="C678" s="11" t="s">
        <v>1495</v>
      </c>
      <c r="D678" s="11" t="s">
        <v>1496</v>
      </c>
      <c r="E678" s="10" t="s">
        <v>1463</v>
      </c>
      <c r="F678" s="18">
        <v>312000</v>
      </c>
      <c r="G678" s="18">
        <v>312000</v>
      </c>
      <c r="H678" s="18">
        <v>0</v>
      </c>
      <c r="I678" s="11" t="s">
        <v>1497</v>
      </c>
    </row>
    <row r="679">
      <c r="A679" s="10" t="s">
        <v>496</v>
      </c>
      <c r="B679" s="10" t="s">
        <v>419</v>
      </c>
      <c r="C679" s="11" t="s">
        <v>1495</v>
      </c>
      <c r="D679" s="11" t="s">
        <v>1496</v>
      </c>
      <c r="E679" s="10" t="s">
        <v>1464</v>
      </c>
      <c r="F679" s="18">
        <v>312000</v>
      </c>
      <c r="G679" s="18">
        <v>312000</v>
      </c>
      <c r="H679" s="18">
        <v>0</v>
      </c>
      <c r="I679" s="11" t="s">
        <v>1497</v>
      </c>
    </row>
    <row r="680">
      <c r="A680" s="10" t="s">
        <v>628</v>
      </c>
      <c r="B680" s="10" t="s">
        <v>377</v>
      </c>
      <c r="C680" s="11" t="s">
        <v>1495</v>
      </c>
      <c r="D680" s="11" t="s">
        <v>1498</v>
      </c>
      <c r="E680" s="10" t="s">
        <v>1461</v>
      </c>
      <c r="F680" s="18">
        <v>1000</v>
      </c>
      <c r="G680" s="18">
        <v>1300</v>
      </c>
      <c r="H680" s="18">
        <v>300</v>
      </c>
      <c r="I680" s="11" t="s">
        <v>1462</v>
      </c>
    </row>
    <row r="681">
      <c r="A681" s="10" t="s">
        <v>628</v>
      </c>
      <c r="B681" s="10" t="s">
        <v>377</v>
      </c>
      <c r="C681" s="11" t="s">
        <v>1495</v>
      </c>
      <c r="D681" s="11" t="s">
        <v>1498</v>
      </c>
      <c r="E681" s="10" t="s">
        <v>1463</v>
      </c>
      <c r="F681" s="18">
        <v>0</v>
      </c>
      <c r="G681" s="18">
        <v>0</v>
      </c>
      <c r="H681" s="18">
        <v>0</v>
      </c>
      <c r="I681" s="11" t="s">
        <v>1462</v>
      </c>
    </row>
    <row r="682">
      <c r="A682" s="10" t="s">
        <v>628</v>
      </c>
      <c r="B682" s="10" t="s">
        <v>377</v>
      </c>
      <c r="C682" s="11" t="s">
        <v>1495</v>
      </c>
      <c r="D682" s="11" t="s">
        <v>1498</v>
      </c>
      <c r="E682" s="10" t="s">
        <v>1464</v>
      </c>
      <c r="F682" s="18">
        <v>0</v>
      </c>
      <c r="G682" s="18">
        <v>0</v>
      </c>
      <c r="H682" s="18">
        <v>0</v>
      </c>
      <c r="I682" s="11" t="s">
        <v>1462</v>
      </c>
    </row>
    <row r="683">
      <c r="A683" s="10" t="s">
        <v>664</v>
      </c>
      <c r="B683" s="10" t="s">
        <v>418</v>
      </c>
      <c r="C683" s="11" t="s">
        <v>1495</v>
      </c>
      <c r="D683" s="11" t="s">
        <v>1499</v>
      </c>
      <c r="E683" s="10" t="s">
        <v>1461</v>
      </c>
      <c r="F683" s="18">
        <v>88291.5</v>
      </c>
      <c r="G683" s="18">
        <v>48371.38</v>
      </c>
      <c r="H683" s="18">
        <v>-39920.12</v>
      </c>
      <c r="I683" s="11" t="s">
        <v>1462</v>
      </c>
    </row>
    <row r="684">
      <c r="A684" s="10" t="s">
        <v>664</v>
      </c>
      <c r="B684" s="10" t="s">
        <v>418</v>
      </c>
      <c r="C684" s="11" t="s">
        <v>1495</v>
      </c>
      <c r="D684" s="11" t="s">
        <v>1499</v>
      </c>
      <c r="E684" s="10" t="s">
        <v>1463</v>
      </c>
      <c r="F684" s="18">
        <v>94224</v>
      </c>
      <c r="G684" s="18">
        <v>94224</v>
      </c>
      <c r="H684" s="18">
        <v>0</v>
      </c>
      <c r="I684" s="11" t="s">
        <v>1462</v>
      </c>
    </row>
    <row r="685">
      <c r="A685" s="10" t="s">
        <v>664</v>
      </c>
      <c r="B685" s="10" t="s">
        <v>418</v>
      </c>
      <c r="C685" s="11" t="s">
        <v>1495</v>
      </c>
      <c r="D685" s="11" t="s">
        <v>1499</v>
      </c>
      <c r="E685" s="10" t="s">
        <v>1464</v>
      </c>
      <c r="F685" s="18">
        <v>94224</v>
      </c>
      <c r="G685" s="18">
        <v>94224</v>
      </c>
      <c r="H685" s="18">
        <v>0</v>
      </c>
      <c r="I685" s="11" t="s">
        <v>1462</v>
      </c>
    </row>
    <row r="686">
      <c r="A686" s="10" t="s">
        <v>680</v>
      </c>
      <c r="B686" s="10" t="s">
        <v>268</v>
      </c>
      <c r="C686" s="11" t="s">
        <v>1495</v>
      </c>
      <c r="D686" s="11" t="s">
        <v>1500</v>
      </c>
      <c r="E686" s="10" t="s">
        <v>1461</v>
      </c>
      <c r="F686" s="18">
        <v>18360</v>
      </c>
      <c r="G686" s="18">
        <v>18079.36</v>
      </c>
      <c r="H686" s="18">
        <v>-280.64</v>
      </c>
      <c r="I686" s="11" t="s">
        <v>1462</v>
      </c>
    </row>
    <row r="687">
      <c r="A687" s="10" t="s">
        <v>680</v>
      </c>
      <c r="B687" s="10" t="s">
        <v>268</v>
      </c>
      <c r="C687" s="11" t="s">
        <v>1495</v>
      </c>
      <c r="D687" s="11" t="s">
        <v>1500</v>
      </c>
      <c r="E687" s="10" t="s">
        <v>1463</v>
      </c>
      <c r="F687" s="18">
        <v>20000</v>
      </c>
      <c r="G687" s="18">
        <v>20000</v>
      </c>
      <c r="H687" s="18">
        <v>0</v>
      </c>
      <c r="I687" s="11" t="s">
        <v>1462</v>
      </c>
    </row>
    <row r="688">
      <c r="A688" s="10" t="s">
        <v>680</v>
      </c>
      <c r="B688" s="10" t="s">
        <v>268</v>
      </c>
      <c r="C688" s="11" t="s">
        <v>1495</v>
      </c>
      <c r="D688" s="11" t="s">
        <v>1500</v>
      </c>
      <c r="E688" s="10" t="s">
        <v>1464</v>
      </c>
      <c r="F688" s="18">
        <v>20000</v>
      </c>
      <c r="G688" s="18">
        <v>20000</v>
      </c>
      <c r="H688" s="18">
        <v>0</v>
      </c>
      <c r="I688" s="11" t="s">
        <v>1462</v>
      </c>
    </row>
    <row r="689">
      <c r="A689" s="10" t="s">
        <v>693</v>
      </c>
      <c r="B689" s="10" t="s">
        <v>375</v>
      </c>
      <c r="C689" s="11" t="s">
        <v>1495</v>
      </c>
      <c r="D689" s="11" t="s">
        <v>1501</v>
      </c>
      <c r="E689" s="10" t="s">
        <v>1461</v>
      </c>
      <c r="F689" s="18">
        <v>120000</v>
      </c>
      <c r="G689" s="18">
        <v>92810.81</v>
      </c>
      <c r="H689" s="18">
        <v>-27189.19</v>
      </c>
      <c r="I689" s="11" t="s">
        <v>1462</v>
      </c>
    </row>
    <row r="690">
      <c r="A690" s="10" t="s">
        <v>693</v>
      </c>
      <c r="B690" s="10" t="s">
        <v>375</v>
      </c>
      <c r="C690" s="11" t="s">
        <v>1495</v>
      </c>
      <c r="D690" s="11" t="s">
        <v>1501</v>
      </c>
      <c r="E690" s="10" t="s">
        <v>1463</v>
      </c>
      <c r="F690" s="18">
        <v>120000</v>
      </c>
      <c r="G690" s="18">
        <v>120000</v>
      </c>
      <c r="H690" s="18">
        <v>0</v>
      </c>
      <c r="I690" s="11" t="s">
        <v>1462</v>
      </c>
    </row>
    <row r="691">
      <c r="A691" s="10" t="s">
        <v>693</v>
      </c>
      <c r="B691" s="10" t="s">
        <v>375</v>
      </c>
      <c r="C691" s="11" t="s">
        <v>1495</v>
      </c>
      <c r="D691" s="11" t="s">
        <v>1501</v>
      </c>
      <c r="E691" s="10" t="s">
        <v>1464</v>
      </c>
      <c r="F691" s="18">
        <v>120000</v>
      </c>
      <c r="G691" s="18">
        <v>120000</v>
      </c>
      <c r="H691" s="18">
        <v>0</v>
      </c>
      <c r="I691" s="11" t="s">
        <v>1462</v>
      </c>
    </row>
    <row r="692">
      <c r="A692" s="10" t="s">
        <v>717</v>
      </c>
      <c r="B692" s="10" t="s">
        <v>268</v>
      </c>
      <c r="C692" s="11" t="s">
        <v>1495</v>
      </c>
      <c r="D692" s="11" t="s">
        <v>1502</v>
      </c>
      <c r="E692" s="10" t="s">
        <v>1461</v>
      </c>
      <c r="F692" s="18">
        <v>10000</v>
      </c>
      <c r="G692" s="18">
        <v>3520.8</v>
      </c>
      <c r="H692" s="18">
        <v>-6479.2</v>
      </c>
      <c r="I692" s="11" t="s">
        <v>1462</v>
      </c>
    </row>
    <row r="693">
      <c r="A693" s="10" t="s">
        <v>717</v>
      </c>
      <c r="B693" s="10" t="s">
        <v>268</v>
      </c>
      <c r="C693" s="11" t="s">
        <v>1495</v>
      </c>
      <c r="D693" s="11" t="s">
        <v>1502</v>
      </c>
      <c r="E693" s="10" t="s">
        <v>1463</v>
      </c>
      <c r="F693" s="18">
        <v>10000</v>
      </c>
      <c r="G693" s="18">
        <v>10000</v>
      </c>
      <c r="H693" s="18">
        <v>0</v>
      </c>
      <c r="I693" s="11" t="s">
        <v>1462</v>
      </c>
    </row>
    <row r="694">
      <c r="A694" s="10" t="s">
        <v>717</v>
      </c>
      <c r="B694" s="10" t="s">
        <v>268</v>
      </c>
      <c r="C694" s="11" t="s">
        <v>1495</v>
      </c>
      <c r="D694" s="11" t="s">
        <v>1502</v>
      </c>
      <c r="E694" s="10" t="s">
        <v>1464</v>
      </c>
      <c r="F694" s="18">
        <v>10000</v>
      </c>
      <c r="G694" s="18">
        <v>10000</v>
      </c>
      <c r="H694" s="18">
        <v>0</v>
      </c>
      <c r="I694" s="11" t="s">
        <v>1462</v>
      </c>
    </row>
    <row r="695">
      <c r="A695" s="10" t="s">
        <v>630</v>
      </c>
      <c r="B695" s="10" t="s">
        <v>268</v>
      </c>
      <c r="C695" s="11" t="s">
        <v>1495</v>
      </c>
      <c r="D695" s="11" t="s">
        <v>1503</v>
      </c>
      <c r="E695" s="10" t="s">
        <v>1461</v>
      </c>
      <c r="F695" s="18">
        <v>10000</v>
      </c>
      <c r="G695" s="18">
        <v>7252.29</v>
      </c>
      <c r="H695" s="18">
        <v>-2747.71</v>
      </c>
      <c r="I695" s="11" t="s">
        <v>1462</v>
      </c>
    </row>
    <row r="696">
      <c r="A696" s="10" t="s">
        <v>630</v>
      </c>
      <c r="B696" s="10" t="s">
        <v>268</v>
      </c>
      <c r="C696" s="11" t="s">
        <v>1495</v>
      </c>
      <c r="D696" s="11" t="s">
        <v>1503</v>
      </c>
      <c r="E696" s="10" t="s">
        <v>1463</v>
      </c>
      <c r="F696" s="18">
        <v>10000</v>
      </c>
      <c r="G696" s="18">
        <v>10000</v>
      </c>
      <c r="H696" s="18">
        <v>0</v>
      </c>
      <c r="I696" s="11" t="s">
        <v>1462</v>
      </c>
    </row>
    <row r="697">
      <c r="A697" s="10" t="s">
        <v>630</v>
      </c>
      <c r="B697" s="10" t="s">
        <v>268</v>
      </c>
      <c r="C697" s="11" t="s">
        <v>1495</v>
      </c>
      <c r="D697" s="11" t="s">
        <v>1503</v>
      </c>
      <c r="E697" s="10" t="s">
        <v>1464</v>
      </c>
      <c r="F697" s="18">
        <v>10000</v>
      </c>
      <c r="G697" s="18">
        <v>10000</v>
      </c>
      <c r="H697" s="18">
        <v>0</v>
      </c>
      <c r="I697" s="11" t="s">
        <v>1462</v>
      </c>
    </row>
    <row r="698">
      <c r="A698" s="10" t="s">
        <v>498</v>
      </c>
      <c r="B698" s="10" t="s">
        <v>268</v>
      </c>
      <c r="C698" s="11" t="s">
        <v>1495</v>
      </c>
      <c r="D698" s="11" t="s">
        <v>1504</v>
      </c>
      <c r="E698" s="10" t="s">
        <v>1461</v>
      </c>
      <c r="F698" s="18">
        <v>6000</v>
      </c>
      <c r="G698" s="18">
        <v>4045.95</v>
      </c>
      <c r="H698" s="18">
        <v>-1954.05</v>
      </c>
      <c r="I698" s="11" t="s">
        <v>1462</v>
      </c>
    </row>
    <row r="699">
      <c r="A699" s="10" t="s">
        <v>498</v>
      </c>
      <c r="B699" s="10" t="s">
        <v>268</v>
      </c>
      <c r="C699" s="11" t="s">
        <v>1495</v>
      </c>
      <c r="D699" s="11" t="s">
        <v>1504</v>
      </c>
      <c r="E699" s="10" t="s">
        <v>1463</v>
      </c>
      <c r="F699" s="18">
        <v>0</v>
      </c>
      <c r="G699" s="18">
        <v>0</v>
      </c>
      <c r="H699" s="18">
        <v>0</v>
      </c>
      <c r="I699" s="11" t="s">
        <v>1462</v>
      </c>
    </row>
    <row r="700">
      <c r="A700" s="10" t="s">
        <v>498</v>
      </c>
      <c r="B700" s="10" t="s">
        <v>268</v>
      </c>
      <c r="C700" s="11" t="s">
        <v>1495</v>
      </c>
      <c r="D700" s="11" t="s">
        <v>1504</v>
      </c>
      <c r="E700" s="10" t="s">
        <v>1464</v>
      </c>
      <c r="F700" s="18">
        <v>0</v>
      </c>
      <c r="G700" s="18">
        <v>0</v>
      </c>
      <c r="H700" s="18">
        <v>0</v>
      </c>
      <c r="I700" s="11" t="s">
        <v>1462</v>
      </c>
    </row>
    <row r="701">
      <c r="A701" s="10" t="s">
        <v>1288</v>
      </c>
      <c r="B701" s="10" t="s">
        <v>268</v>
      </c>
      <c r="C701" s="11" t="s">
        <v>1495</v>
      </c>
      <c r="D701" s="11" t="s">
        <v>1505</v>
      </c>
      <c r="E701" s="10" t="s">
        <v>1461</v>
      </c>
      <c r="F701" s="18">
        <v>3336.19</v>
      </c>
      <c r="G701" s="18">
        <v>0</v>
      </c>
      <c r="H701" s="18">
        <v>-3336.19</v>
      </c>
      <c r="I701" s="11" t="s">
        <v>1462</v>
      </c>
    </row>
    <row r="702">
      <c r="A702" s="10" t="s">
        <v>1288</v>
      </c>
      <c r="B702" s="10" t="s">
        <v>268</v>
      </c>
      <c r="C702" s="11" t="s">
        <v>1495</v>
      </c>
      <c r="D702" s="11" t="s">
        <v>1505</v>
      </c>
      <c r="E702" s="10" t="s">
        <v>1463</v>
      </c>
      <c r="F702" s="18">
        <v>4336.19</v>
      </c>
      <c r="G702" s="18">
        <v>4336.19</v>
      </c>
      <c r="H702" s="18">
        <v>0</v>
      </c>
      <c r="I702" s="11" t="s">
        <v>1462</v>
      </c>
    </row>
    <row r="703">
      <c r="A703" s="10" t="s">
        <v>1288</v>
      </c>
      <c r="B703" s="10" t="s">
        <v>268</v>
      </c>
      <c r="C703" s="11" t="s">
        <v>1495</v>
      </c>
      <c r="D703" s="11" t="s">
        <v>1505</v>
      </c>
      <c r="E703" s="10" t="s">
        <v>1464</v>
      </c>
      <c r="F703" s="18">
        <v>4336.19</v>
      </c>
      <c r="G703" s="18">
        <v>4336.19</v>
      </c>
      <c r="H703" s="18">
        <v>0</v>
      </c>
      <c r="I703" s="11" t="s">
        <v>1462</v>
      </c>
    </row>
    <row r="704">
      <c r="A704" s="10" t="s">
        <v>1288</v>
      </c>
      <c r="B704" s="10" t="s">
        <v>376</v>
      </c>
      <c r="C704" s="11" t="s">
        <v>1495</v>
      </c>
      <c r="D704" s="11" t="s">
        <v>1506</v>
      </c>
      <c r="E704" s="10" t="s">
        <v>1461</v>
      </c>
      <c r="F704" s="18">
        <v>10663.81</v>
      </c>
      <c r="G704" s="18">
        <v>7142</v>
      </c>
      <c r="H704" s="18">
        <v>-3521.81</v>
      </c>
      <c r="I704" s="11" t="s">
        <v>1462</v>
      </c>
    </row>
    <row r="705">
      <c r="A705" s="10" t="s">
        <v>1288</v>
      </c>
      <c r="B705" s="10" t="s">
        <v>376</v>
      </c>
      <c r="C705" s="11" t="s">
        <v>1495</v>
      </c>
      <c r="D705" s="11" t="s">
        <v>1506</v>
      </c>
      <c r="E705" s="10" t="s">
        <v>1463</v>
      </c>
      <c r="F705" s="18">
        <v>10663.81</v>
      </c>
      <c r="G705" s="18">
        <v>10663.81</v>
      </c>
      <c r="H705" s="18">
        <v>0</v>
      </c>
      <c r="I705" s="11" t="s">
        <v>1462</v>
      </c>
    </row>
    <row r="706">
      <c r="A706" s="10" t="s">
        <v>1288</v>
      </c>
      <c r="B706" s="10" t="s">
        <v>376</v>
      </c>
      <c r="C706" s="11" t="s">
        <v>1495</v>
      </c>
      <c r="D706" s="11" t="s">
        <v>1506</v>
      </c>
      <c r="E706" s="10" t="s">
        <v>1464</v>
      </c>
      <c r="F706" s="18">
        <v>10663.81</v>
      </c>
      <c r="G706" s="18">
        <v>10663.81</v>
      </c>
      <c r="H706" s="18">
        <v>0</v>
      </c>
      <c r="I706" s="11" t="s">
        <v>1462</v>
      </c>
    </row>
    <row r="707">
      <c r="A707" s="10" t="s">
        <v>1288</v>
      </c>
      <c r="B707" s="10" t="s">
        <v>378</v>
      </c>
      <c r="C707" s="11" t="s">
        <v>1495</v>
      </c>
      <c r="D707" s="11" t="s">
        <v>1507</v>
      </c>
      <c r="E707" s="10" t="s">
        <v>1461</v>
      </c>
      <c r="F707" s="18">
        <v>2000</v>
      </c>
      <c r="G707" s="18">
        <v>250</v>
      </c>
      <c r="H707" s="18">
        <v>-1750</v>
      </c>
      <c r="I707" s="11" t="s">
        <v>1462</v>
      </c>
    </row>
    <row r="708">
      <c r="A708" s="10" t="s">
        <v>1288</v>
      </c>
      <c r="B708" s="10" t="s">
        <v>378</v>
      </c>
      <c r="C708" s="11" t="s">
        <v>1495</v>
      </c>
      <c r="D708" s="11" t="s">
        <v>1507</v>
      </c>
      <c r="E708" s="10" t="s">
        <v>1463</v>
      </c>
      <c r="F708" s="18">
        <v>1000</v>
      </c>
      <c r="G708" s="18">
        <v>1000</v>
      </c>
      <c r="H708" s="18">
        <v>0</v>
      </c>
      <c r="I708" s="11" t="s">
        <v>1462</v>
      </c>
    </row>
    <row r="709">
      <c r="A709" s="10" t="s">
        <v>1288</v>
      </c>
      <c r="B709" s="10" t="s">
        <v>378</v>
      </c>
      <c r="C709" s="11" t="s">
        <v>1495</v>
      </c>
      <c r="D709" s="11" t="s">
        <v>1507</v>
      </c>
      <c r="E709" s="10" t="s">
        <v>1464</v>
      </c>
      <c r="F709" s="18">
        <v>1000</v>
      </c>
      <c r="G709" s="18">
        <v>1000</v>
      </c>
      <c r="H709" s="18">
        <v>0</v>
      </c>
      <c r="I709" s="11" t="s">
        <v>1462</v>
      </c>
    </row>
    <row r="710">
      <c r="A710" s="10" t="s">
        <v>1382</v>
      </c>
      <c r="B710" s="10" t="s">
        <v>268</v>
      </c>
      <c r="C710" s="11" t="s">
        <v>1495</v>
      </c>
      <c r="D710" s="11" t="s">
        <v>1508</v>
      </c>
      <c r="E710" s="10" t="s">
        <v>1461</v>
      </c>
      <c r="F710" s="18">
        <v>3000</v>
      </c>
      <c r="G710" s="18">
        <v>1000</v>
      </c>
      <c r="H710" s="18">
        <v>-2000</v>
      </c>
      <c r="I710" s="11" t="s">
        <v>1462</v>
      </c>
    </row>
    <row r="711">
      <c r="A711" s="10" t="s">
        <v>1382</v>
      </c>
      <c r="B711" s="10" t="s">
        <v>268</v>
      </c>
      <c r="C711" s="11" t="s">
        <v>1495</v>
      </c>
      <c r="D711" s="11" t="s">
        <v>1508</v>
      </c>
      <c r="E711" s="10" t="s">
        <v>1463</v>
      </c>
      <c r="F711" s="18">
        <v>3000</v>
      </c>
      <c r="G711" s="18">
        <v>3000</v>
      </c>
      <c r="H711" s="18">
        <v>0</v>
      </c>
      <c r="I711" s="11" t="s">
        <v>1462</v>
      </c>
    </row>
    <row r="712">
      <c r="A712" s="10" t="s">
        <v>1382</v>
      </c>
      <c r="B712" s="10" t="s">
        <v>268</v>
      </c>
      <c r="C712" s="11" t="s">
        <v>1495</v>
      </c>
      <c r="D712" s="11" t="s">
        <v>1508</v>
      </c>
      <c r="E712" s="10" t="s">
        <v>1464</v>
      </c>
      <c r="F712" s="18">
        <v>3000</v>
      </c>
      <c r="G712" s="18">
        <v>3000</v>
      </c>
      <c r="H712" s="18">
        <v>0</v>
      </c>
      <c r="I712" s="11" t="s">
        <v>1462</v>
      </c>
    </row>
    <row r="713">
      <c r="A713" s="10" t="s">
        <v>1201</v>
      </c>
      <c r="B713" s="10" t="s">
        <v>418</v>
      </c>
      <c r="C713" s="11" t="s">
        <v>1495</v>
      </c>
      <c r="D713" s="11" t="s">
        <v>1509</v>
      </c>
      <c r="E713" s="10" t="s">
        <v>1461</v>
      </c>
      <c r="F713" s="18">
        <v>1000</v>
      </c>
      <c r="G713" s="18">
        <v>193.52</v>
      </c>
      <c r="H713" s="18">
        <v>-806.48</v>
      </c>
      <c r="I713" s="11" t="s">
        <v>1462</v>
      </c>
    </row>
    <row r="714">
      <c r="A714" s="10" t="s">
        <v>1201</v>
      </c>
      <c r="B714" s="10" t="s">
        <v>418</v>
      </c>
      <c r="C714" s="11" t="s">
        <v>1495</v>
      </c>
      <c r="D714" s="11" t="s">
        <v>1509</v>
      </c>
      <c r="E714" s="10" t="s">
        <v>1463</v>
      </c>
      <c r="F714" s="18">
        <v>1000</v>
      </c>
      <c r="G714" s="18">
        <v>1000</v>
      </c>
      <c r="H714" s="18">
        <v>0</v>
      </c>
      <c r="I714" s="11" t="s">
        <v>1462</v>
      </c>
    </row>
    <row r="715">
      <c r="A715" s="10" t="s">
        <v>1201</v>
      </c>
      <c r="B715" s="10" t="s">
        <v>418</v>
      </c>
      <c r="C715" s="11" t="s">
        <v>1495</v>
      </c>
      <c r="D715" s="11" t="s">
        <v>1509</v>
      </c>
      <c r="E715" s="10" t="s">
        <v>1464</v>
      </c>
      <c r="F715" s="18">
        <v>1000</v>
      </c>
      <c r="G715" s="18">
        <v>1000</v>
      </c>
      <c r="H715" s="18">
        <v>0</v>
      </c>
      <c r="I715" s="11" t="s">
        <v>1462</v>
      </c>
    </row>
    <row r="716">
      <c r="A716" s="10" t="s">
        <v>841</v>
      </c>
      <c r="B716" s="10" t="s">
        <v>268</v>
      </c>
      <c r="C716" s="11" t="s">
        <v>1495</v>
      </c>
      <c r="D716" s="11" t="s">
        <v>1510</v>
      </c>
      <c r="E716" s="10" t="s">
        <v>1461</v>
      </c>
      <c r="F716" s="18">
        <v>850000</v>
      </c>
      <c r="G716" s="18">
        <v>519687.84</v>
      </c>
      <c r="H716" s="18">
        <v>-330312.16</v>
      </c>
      <c r="I716" s="11" t="s">
        <v>1462</v>
      </c>
    </row>
    <row r="717">
      <c r="A717" s="10" t="s">
        <v>841</v>
      </c>
      <c r="B717" s="10" t="s">
        <v>268</v>
      </c>
      <c r="C717" s="11" t="s">
        <v>1495</v>
      </c>
      <c r="D717" s="11" t="s">
        <v>1510</v>
      </c>
      <c r="E717" s="10" t="s">
        <v>1463</v>
      </c>
      <c r="F717" s="18">
        <v>913776</v>
      </c>
      <c r="G717" s="18">
        <v>913776</v>
      </c>
      <c r="H717" s="18">
        <v>0</v>
      </c>
      <c r="I717" s="11" t="s">
        <v>1462</v>
      </c>
    </row>
    <row r="718">
      <c r="A718" s="10" t="s">
        <v>841</v>
      </c>
      <c r="B718" s="10" t="s">
        <v>268</v>
      </c>
      <c r="C718" s="11" t="s">
        <v>1495</v>
      </c>
      <c r="D718" s="11" t="s">
        <v>1510</v>
      </c>
      <c r="E718" s="10" t="s">
        <v>1464</v>
      </c>
      <c r="F718" s="18">
        <v>913776</v>
      </c>
      <c r="G718" s="18">
        <v>913776</v>
      </c>
      <c r="H718" s="18">
        <v>0</v>
      </c>
      <c r="I718" s="11" t="s">
        <v>1462</v>
      </c>
    </row>
    <row r="719">
      <c r="A719" s="10" t="s">
        <v>867</v>
      </c>
      <c r="B719" s="10" t="s">
        <v>268</v>
      </c>
      <c r="C719" s="11" t="s">
        <v>1495</v>
      </c>
      <c r="D719" s="11" t="s">
        <v>1511</v>
      </c>
      <c r="E719" s="10" t="s">
        <v>1461</v>
      </c>
      <c r="F719" s="18">
        <v>83992.5</v>
      </c>
      <c r="G719" s="18">
        <v>42742.94</v>
      </c>
      <c r="H719" s="18">
        <v>-41249.56</v>
      </c>
      <c r="I719" s="11" t="s">
        <v>1462</v>
      </c>
    </row>
    <row r="720">
      <c r="A720" s="10" t="s">
        <v>867</v>
      </c>
      <c r="B720" s="10" t="s">
        <v>268</v>
      </c>
      <c r="C720" s="11" t="s">
        <v>1495</v>
      </c>
      <c r="D720" s="11" t="s">
        <v>1511</v>
      </c>
      <c r="E720" s="10" t="s">
        <v>1463</v>
      </c>
      <c r="F720" s="18">
        <v>0</v>
      </c>
      <c r="G720" s="18">
        <v>0</v>
      </c>
      <c r="H720" s="18">
        <v>0</v>
      </c>
      <c r="I720" s="11" t="s">
        <v>1462</v>
      </c>
    </row>
    <row r="721">
      <c r="A721" s="10" t="s">
        <v>867</v>
      </c>
      <c r="B721" s="10" t="s">
        <v>268</v>
      </c>
      <c r="C721" s="11" t="s">
        <v>1495</v>
      </c>
      <c r="D721" s="11" t="s">
        <v>1511</v>
      </c>
      <c r="E721" s="10" t="s">
        <v>1464</v>
      </c>
      <c r="F721" s="18">
        <v>0</v>
      </c>
      <c r="G721" s="18">
        <v>0</v>
      </c>
      <c r="H721" s="18">
        <v>0</v>
      </c>
      <c r="I721" s="11" t="s">
        <v>1462</v>
      </c>
    </row>
    <row r="722" ht="20" customHeight="1">
      <c r="A722" s="32" t="s">
        <v>1413</v>
      </c>
      <c r="B722" s="32"/>
      <c r="C722" s="32"/>
      <c r="D722" s="32"/>
      <c r="E722" s="32"/>
      <c r="F722" s="21">
        <f>SUM(F677:F721)</f>
      </c>
      <c r="G722" s="21">
        <f>SUM(G677:G721)</f>
      </c>
      <c r="H722" s="21">
        <f>SUM(H677:H721)</f>
      </c>
    </row>
    <row r="723" ht="20" customHeight="1">
</row>
    <row r="724" ht="20" customHeight="1">
      <c r="A724" s="12" t="s">
        <v>1447</v>
      </c>
      <c r="B724" s="12"/>
      <c r="C724" s="12"/>
      <c r="D724" s="12" t="s">
        <v>1512</v>
      </c>
      <c r="E724" s="12"/>
      <c r="F724" s="12"/>
      <c r="G724" s="12"/>
      <c r="H724" s="12"/>
      <c r="I724" s="12"/>
    </row>
    <row r="725" ht="20" customHeight="1">
      <c r="A725" s="10" t="s">
        <v>1449</v>
      </c>
      <c r="B725" s="10" t="s">
        <v>1450</v>
      </c>
      <c r="C725" s="10" t="s">
        <v>1451</v>
      </c>
      <c r="D725" s="10" t="s">
        <v>1452</v>
      </c>
      <c r="E725" s="10" t="s">
        <v>1453</v>
      </c>
      <c r="F725" s="10" t="s">
        <v>1454</v>
      </c>
      <c r="G725" s="10"/>
      <c r="H725" s="10"/>
      <c r="I725" s="10"/>
    </row>
    <row r="726" ht="20" customHeight="1">
      <c r="A726" s="10"/>
      <c r="B726" s="10"/>
      <c r="C726" s="10"/>
      <c r="D726" s="10"/>
      <c r="E726" s="10"/>
      <c r="F726" s="10" t="s">
        <v>1455</v>
      </c>
      <c r="G726" s="10" t="s">
        <v>1456</v>
      </c>
      <c r="H726" s="10" t="s">
        <v>1457</v>
      </c>
      <c r="I726" s="10" t="s">
        <v>1458</v>
      </c>
    </row>
    <row r="727" ht="20" customHeight="1">
      <c r="A727" s="10" t="s">
        <v>1494</v>
      </c>
      <c r="B727" s="10"/>
      <c r="C727" s="10"/>
      <c r="D727" s="10"/>
      <c r="E727" s="10"/>
      <c r="F727" s="10"/>
      <c r="G727" s="10"/>
      <c r="H727" s="10"/>
      <c r="I727" s="10"/>
    </row>
  </sheetData>
  <sheetProtection password="C2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667:E667"/>
    <mergeCell ref="A669:C669"/>
    <mergeCell ref="D669:I669"/>
    <mergeCell ref="A670:A671"/>
    <mergeCell ref="B670:B671"/>
    <mergeCell ref="C670:C671"/>
    <mergeCell ref="D670:D671"/>
    <mergeCell ref="E670:E671"/>
    <mergeCell ref="F670:I670"/>
    <mergeCell ref="A672:I672"/>
    <mergeCell ref="A674:C674"/>
    <mergeCell ref="D674:I674"/>
    <mergeCell ref="A675:A676"/>
    <mergeCell ref="B675:B676"/>
    <mergeCell ref="C675:C676"/>
    <mergeCell ref="D675:D676"/>
    <mergeCell ref="E675:E676"/>
    <mergeCell ref="F675:I675"/>
    <mergeCell ref="A722:E722"/>
    <mergeCell ref="A724:C724"/>
    <mergeCell ref="D724:I724"/>
    <mergeCell ref="A725:A726"/>
    <mergeCell ref="B725:B726"/>
    <mergeCell ref="C725:C726"/>
    <mergeCell ref="D725:D726"/>
    <mergeCell ref="E725:E726"/>
    <mergeCell ref="F725:I725"/>
    <mergeCell ref="A727:I727"/>
  </mergeCells>
  <phoneticPr fontId="0" type="noConversion"/>
  <pageMargins left="0.4" right="0.4" top="0.4" bottom="0.4" header="0.1" footer="0.1"/>
  <pageSetup paperSize="9" fitToHeight="0" orientation="landscape" verticalDpi="0" r:id="rId21"/>
  <headerFooter>
    <oddHeader>&amp;R&amp;R&amp;"Verdana,полужирный" &amp;12 &amp;K00-00923470._23.288791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8" width="17.19" customWidth="1"/>
  </cols>
  <sheetData>
    <row r="1" ht="15" customHeight="1">
</row>
    <row r="2" ht="25" customHeight="1">
      <c r="A2" s="4" t="s">
        <v>262</v>
      </c>
      <c r="B2" s="4"/>
      <c r="C2" s="4"/>
      <c r="D2" s="4"/>
      <c r="E2" s="4"/>
      <c r="F2" s="4"/>
      <c r="G2" s="4"/>
      <c r="H2" s="4"/>
    </row>
    <row r="3" ht="15" customHeight="1">
</row>
    <row r="4" ht="25" customHeight="1">
      <c r="A4" s="10" t="s">
        <v>263</v>
      </c>
      <c r="B4" s="10" t="s">
        <v>32</v>
      </c>
      <c r="C4" s="10" t="s">
        <v>33</v>
      </c>
      <c r="D4" s="10" t="s">
        <v>264</v>
      </c>
      <c r="E4" s="10" t="s">
        <v>34</v>
      </c>
      <c r="F4" s="10" t="s">
        <v>36</v>
      </c>
      <c r="G4" s="10"/>
      <c r="H4" s="10"/>
    </row>
    <row r="5" ht="50" customHeight="1">
      <c r="A5" s="10"/>
      <c r="B5" s="10"/>
      <c r="C5" s="10"/>
      <c r="D5" s="10"/>
      <c r="E5" s="10"/>
      <c r="F5" s="10" t="s">
        <v>265</v>
      </c>
      <c r="G5" s="10" t="s">
        <v>266</v>
      </c>
      <c r="H5" s="10" t="s">
        <v>267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>
      <c r="A7" s="10" t="s">
        <v>268</v>
      </c>
      <c r="B7" s="11" t="s">
        <v>269</v>
      </c>
      <c r="C7" s="10" t="s">
        <v>270</v>
      </c>
      <c r="D7" s="10" t="s">
        <v>50</v>
      </c>
      <c r="E7" s="10"/>
      <c r="F7" s="18">
        <f>F8+F9+F10+F15+F16+F18+F19+F20+F22+F23+F25+F26</f>
      </c>
      <c r="G7" s="18">
        <f>G8+G9+G10+G15+G16+G18+G19+G20+G22+G23+G25+G26</f>
      </c>
      <c r="H7" s="18">
        <f>H8+H9+H10+H15+H16+H18+H19+H20+H22+H23+H25+H26</f>
      </c>
    </row>
    <row r="8">
      <c r="A8" s="10" t="s">
        <v>271</v>
      </c>
      <c r="B8" s="11" t="s">
        <v>272</v>
      </c>
      <c r="C8" s="10" t="s">
        <v>273</v>
      </c>
      <c r="D8" s="10" t="s">
        <v>50</v>
      </c>
      <c r="E8" s="10"/>
      <c r="F8" s="18">
        <v>0</v>
      </c>
      <c r="G8" s="18">
        <v>0</v>
      </c>
      <c r="H8" s="18">
        <v>0</v>
      </c>
    </row>
    <row r="9">
      <c r="A9" s="10" t="s">
        <v>274</v>
      </c>
      <c r="B9" s="11" t="s">
        <v>275</v>
      </c>
      <c r="C9" s="10" t="s">
        <v>276</v>
      </c>
      <c r="D9" s="10" t="s">
        <v>50</v>
      </c>
      <c r="E9" s="10"/>
      <c r="F9" s="18">
        <v>0</v>
      </c>
      <c r="G9" s="18">
        <v>0</v>
      </c>
      <c r="H9" s="18">
        <v>0</v>
      </c>
    </row>
    <row r="10">
      <c r="A10" s="10" t="s">
        <v>277</v>
      </c>
      <c r="B10" s="11" t="s">
        <v>278</v>
      </c>
      <c r="C10" s="10" t="s">
        <v>279</v>
      </c>
      <c r="D10" s="10" t="s">
        <v>50</v>
      </c>
      <c r="E10" s="10"/>
      <c r="F10" s="18">
        <v>5018230.78</v>
      </c>
      <c r="G10" s="18">
        <v>0</v>
      </c>
      <c r="H10" s="18">
        <v>0</v>
      </c>
    </row>
    <row r="11">
      <c r="A11" s="10" t="s">
        <v>280</v>
      </c>
      <c r="B11" s="11" t="s">
        <v>281</v>
      </c>
      <c r="C11" s="10" t="s">
        <v>282</v>
      </c>
      <c r="D11" s="10" t="s">
        <v>50</v>
      </c>
      <c r="E11" s="10"/>
      <c r="F11" s="18">
        <v>5018230.78</v>
      </c>
      <c r="G11" s="18">
        <v>0</v>
      </c>
      <c r="H11" s="18">
        <v>0</v>
      </c>
    </row>
    <row r="12">
      <c r="A12" s="10" t="s">
        <v>283</v>
      </c>
      <c r="B12" s="11" t="s">
        <v>284</v>
      </c>
      <c r="C12" s="10" t="s">
        <v>285</v>
      </c>
      <c r="D12" s="10" t="s">
        <v>50</v>
      </c>
      <c r="E12" s="10"/>
      <c r="F12" s="18">
        <v>0</v>
      </c>
      <c r="G12" s="18">
        <v>0</v>
      </c>
      <c r="H12" s="18">
        <v>0</v>
      </c>
    </row>
    <row r="13">
      <c r="A13" s="10" t="s">
        <v>286</v>
      </c>
      <c r="B13" s="11" t="s">
        <v>287</v>
      </c>
      <c r="C13" s="10" t="s">
        <v>288</v>
      </c>
      <c r="D13" s="10" t="s">
        <v>50</v>
      </c>
      <c r="E13" s="10"/>
      <c r="F13" s="18">
        <f>F15+F16+F18+F19+F20+F22+F23+F25+F26</f>
      </c>
      <c r="G13" s="18">
        <f>G15+G16+G18+G19+G20+G22+G23+G25+G26</f>
      </c>
      <c r="H13" s="18">
        <f>H15+H16+H18+H19+H20+H22+H23+H25+H26</f>
      </c>
    </row>
    <row r="14">
      <c r="A14" s="10" t="s">
        <v>289</v>
      </c>
      <c r="B14" s="11" t="s">
        <v>290</v>
      </c>
      <c r="C14" s="10" t="s">
        <v>291</v>
      </c>
      <c r="D14" s="10" t="s">
        <v>50</v>
      </c>
      <c r="E14" s="10"/>
      <c r="F14" s="18">
        <f>F15+F16</f>
      </c>
      <c r="G14" s="18">
        <f>G15+G16</f>
      </c>
      <c r="H14" s="18">
        <f>H15+H16</f>
      </c>
    </row>
    <row r="15">
      <c r="A15" s="10" t="s">
        <v>292</v>
      </c>
      <c r="B15" s="11" t="s">
        <v>281</v>
      </c>
      <c r="C15" s="10" t="s">
        <v>293</v>
      </c>
      <c r="D15" s="10" t="s">
        <v>50</v>
      </c>
      <c r="E15" s="10"/>
      <c r="F15" s="18">
        <v>1636927.88</v>
      </c>
      <c r="G15" s="18">
        <v>5747712.48</v>
      </c>
      <c r="H15" s="18">
        <v>5747712.48</v>
      </c>
    </row>
    <row r="16">
      <c r="A16" s="10" t="s">
        <v>294</v>
      </c>
      <c r="B16" s="11" t="s">
        <v>284</v>
      </c>
      <c r="C16" s="10" t="s">
        <v>295</v>
      </c>
      <c r="D16" s="10" t="s">
        <v>50</v>
      </c>
      <c r="E16" s="10"/>
      <c r="F16" s="18">
        <v>0</v>
      </c>
      <c r="G16" s="18">
        <v>0</v>
      </c>
      <c r="H16" s="18">
        <v>0</v>
      </c>
    </row>
    <row r="17">
      <c r="A17" s="10" t="s">
        <v>296</v>
      </c>
      <c r="B17" s="11" t="s">
        <v>297</v>
      </c>
      <c r="C17" s="10" t="s">
        <v>298</v>
      </c>
      <c r="D17" s="10" t="s">
        <v>50</v>
      </c>
      <c r="E17" s="10"/>
      <c r="F17" s="18">
        <f>F18+F19</f>
      </c>
      <c r="G17" s="18">
        <f>G18+G19</f>
      </c>
      <c r="H17" s="18">
        <f>H18+H19</f>
      </c>
    </row>
    <row r="18">
      <c r="A18" s="10" t="s">
        <v>299</v>
      </c>
      <c r="B18" s="11" t="s">
        <v>281</v>
      </c>
      <c r="C18" s="10" t="s">
        <v>300</v>
      </c>
      <c r="D18" s="10" t="s">
        <v>50</v>
      </c>
      <c r="E18" s="10"/>
      <c r="F18" s="18">
        <v>0</v>
      </c>
      <c r="G18" s="18">
        <v>0</v>
      </c>
      <c r="H18" s="18">
        <v>0</v>
      </c>
    </row>
    <row r="19">
      <c r="A19" s="10" t="s">
        <v>301</v>
      </c>
      <c r="B19" s="11" t="s">
        <v>284</v>
      </c>
      <c r="C19" s="10" t="s">
        <v>302</v>
      </c>
      <c r="D19" s="10" t="s">
        <v>50</v>
      </c>
      <c r="E19" s="10"/>
      <c r="F19" s="18">
        <v>0</v>
      </c>
      <c r="G19" s="18">
        <v>0</v>
      </c>
      <c r="H19" s="18">
        <v>0</v>
      </c>
    </row>
    <row r="20">
      <c r="A20" s="10" t="s">
        <v>303</v>
      </c>
      <c r="B20" s="11" t="s">
        <v>304</v>
      </c>
      <c r="C20" s="10" t="s">
        <v>305</v>
      </c>
      <c r="D20" s="10" t="s">
        <v>50</v>
      </c>
      <c r="E20" s="10"/>
      <c r="F20" s="18">
        <v>0</v>
      </c>
      <c r="G20" s="18">
        <v>0</v>
      </c>
      <c r="H20" s="18">
        <v>0</v>
      </c>
    </row>
    <row r="21">
      <c r="A21" s="10" t="s">
        <v>306</v>
      </c>
      <c r="B21" s="11" t="s">
        <v>307</v>
      </c>
      <c r="C21" s="10" t="s">
        <v>308</v>
      </c>
      <c r="D21" s="10" t="s">
        <v>50</v>
      </c>
      <c r="E21" s="10"/>
      <c r="F21" s="18">
        <f>F22+F23</f>
      </c>
      <c r="G21" s="18">
        <f>G22+G23</f>
      </c>
      <c r="H21" s="18">
        <f>H22+H23</f>
      </c>
    </row>
    <row r="22">
      <c r="A22" s="10" t="s">
        <v>309</v>
      </c>
      <c r="B22" s="11" t="s">
        <v>281</v>
      </c>
      <c r="C22" s="10" t="s">
        <v>310</v>
      </c>
      <c r="D22" s="10" t="s">
        <v>50</v>
      </c>
      <c r="E22" s="10"/>
      <c r="F22" s="18">
        <v>0</v>
      </c>
      <c r="G22" s="18">
        <v>0</v>
      </c>
      <c r="H22" s="18">
        <v>0</v>
      </c>
    </row>
    <row r="23">
      <c r="A23" s="10" t="s">
        <v>311</v>
      </c>
      <c r="B23" s="11" t="s">
        <v>284</v>
      </c>
      <c r="C23" s="10" t="s">
        <v>312</v>
      </c>
      <c r="D23" s="10" t="s">
        <v>50</v>
      </c>
      <c r="E23" s="10"/>
      <c r="F23" s="18">
        <v>0</v>
      </c>
      <c r="G23" s="18">
        <v>0</v>
      </c>
      <c r="H23" s="18">
        <v>0</v>
      </c>
    </row>
    <row r="24">
      <c r="A24" s="10" t="s">
        <v>313</v>
      </c>
      <c r="B24" s="11" t="s">
        <v>314</v>
      </c>
      <c r="C24" s="10" t="s">
        <v>315</v>
      </c>
      <c r="D24" s="10" t="s">
        <v>50</v>
      </c>
      <c r="E24" s="10"/>
      <c r="F24" s="18">
        <f>F25+F26</f>
      </c>
      <c r="G24" s="18">
        <f>G25+G26</f>
      </c>
      <c r="H24" s="18">
        <f>H25+H26</f>
      </c>
    </row>
    <row r="25">
      <c r="A25" s="10" t="s">
        <v>316</v>
      </c>
      <c r="B25" s="11" t="s">
        <v>281</v>
      </c>
      <c r="C25" s="10" t="s">
        <v>317</v>
      </c>
      <c r="D25" s="10" t="s">
        <v>50</v>
      </c>
      <c r="E25" s="10"/>
      <c r="F25" s="18">
        <v>600163.59</v>
      </c>
      <c r="G25" s="18">
        <v>1073776</v>
      </c>
      <c r="H25" s="18">
        <v>1073776</v>
      </c>
    </row>
    <row r="26">
      <c r="A26" s="10" t="s">
        <v>318</v>
      </c>
      <c r="B26" s="11" t="s">
        <v>284</v>
      </c>
      <c r="C26" s="10" t="s">
        <v>319</v>
      </c>
      <c r="D26" s="10" t="s">
        <v>50</v>
      </c>
      <c r="E26" s="10"/>
      <c r="F26" s="18">
        <v>0</v>
      </c>
      <c r="G26" s="18">
        <v>0</v>
      </c>
      <c r="H26" s="18">
        <v>0</v>
      </c>
    </row>
    <row r="27">
      <c r="A27" s="10" t="s">
        <v>320</v>
      </c>
      <c r="B27" s="11" t="s">
        <v>321</v>
      </c>
      <c r="C27" s="10" t="s">
        <v>322</v>
      </c>
      <c r="D27" s="10" t="s">
        <v>50</v>
      </c>
      <c r="E27" s="10"/>
      <c r="F27" s="18">
        <f>F28+F29+F30</f>
      </c>
      <c r="G27" s="18">
        <f>G28+G29+G30</f>
      </c>
      <c r="H27" s="18">
        <f>H28+H29+H30</f>
      </c>
    </row>
    <row r="28">
      <c r="A28" s="10" t="s">
        <v>323</v>
      </c>
      <c r="B28" s="11" t="s">
        <v>324</v>
      </c>
      <c r="C28" s="10" t="s">
        <v>325</v>
      </c>
      <c r="D28" s="10" t="s">
        <v>326</v>
      </c>
      <c r="E28" s="10"/>
      <c r="F28" s="18">
        <v>2237091.47</v>
      </c>
      <c r="G28" s="18">
        <v>4915520</v>
      </c>
      <c r="H28" s="18">
        <v>6821488.48</v>
      </c>
    </row>
    <row r="29">
      <c r="A29" s="10" t="s">
        <v>327</v>
      </c>
      <c r="B29" s="11" t="s">
        <v>324</v>
      </c>
      <c r="C29" s="10" t="s">
        <v>328</v>
      </c>
      <c r="D29" s="10" t="s">
        <v>329</v>
      </c>
      <c r="E29" s="10"/>
      <c r="F29" s="18">
        <v>0</v>
      </c>
      <c r="G29" s="18">
        <v>1905968.48</v>
      </c>
      <c r="H29" s="18">
        <v>0</v>
      </c>
    </row>
    <row r="30">
      <c r="A30" s="10" t="s">
        <v>330</v>
      </c>
      <c r="B30" s="11" t="s">
        <v>324</v>
      </c>
      <c r="C30" s="10" t="s">
        <v>331</v>
      </c>
      <c r="D30" s="10" t="s">
        <v>332</v>
      </c>
      <c r="E30" s="10"/>
      <c r="F30" s="18">
        <v>0</v>
      </c>
      <c r="G30" s="18">
        <v>0</v>
      </c>
      <c r="H30" s="18">
        <v>0</v>
      </c>
    </row>
    <row r="31">
      <c r="A31" s="10" t="s">
        <v>333</v>
      </c>
      <c r="B31" s="11" t="s">
        <v>334</v>
      </c>
      <c r="C31" s="10" t="s">
        <v>335</v>
      </c>
      <c r="D31" s="10" t="s">
        <v>50</v>
      </c>
      <c r="E31" s="10"/>
      <c r="F31" s="18">
        <f>F32+F33+F34</f>
      </c>
      <c r="G31" s="18">
        <f>G32+G33+G34</f>
      </c>
      <c r="H31" s="18">
        <f>H32+H33+H34</f>
      </c>
    </row>
    <row r="32">
      <c r="A32" s="10" t="s">
        <v>336</v>
      </c>
      <c r="B32" s="11" t="s">
        <v>324</v>
      </c>
      <c r="C32" s="10" t="s">
        <v>337</v>
      </c>
      <c r="D32" s="10" t="s">
        <v>326</v>
      </c>
      <c r="E32" s="10"/>
      <c r="F32" s="18">
        <v>0</v>
      </c>
      <c r="G32" s="18">
        <v>0</v>
      </c>
      <c r="H32" s="18">
        <v>0</v>
      </c>
    </row>
    <row r="33">
      <c r="A33" s="10" t="s">
        <v>338</v>
      </c>
      <c r="B33" s="11" t="s">
        <v>324</v>
      </c>
      <c r="C33" s="10" t="s">
        <v>339</v>
      </c>
      <c r="D33" s="10" t="s">
        <v>329</v>
      </c>
      <c r="E33" s="10"/>
      <c r="F33" s="18">
        <v>0</v>
      </c>
      <c r="G33" s="18">
        <v>0</v>
      </c>
      <c r="H33" s="18">
        <v>0</v>
      </c>
    </row>
    <row r="34">
      <c r="A34" s="10" t="s">
        <v>340</v>
      </c>
      <c r="B34" s="11" t="s">
        <v>324</v>
      </c>
      <c r="C34" s="10" t="s">
        <v>341</v>
      </c>
      <c r="D34" s="10" t="s">
        <v>332</v>
      </c>
      <c r="E34" s="10"/>
      <c r="F34" s="18">
        <v>0</v>
      </c>
      <c r="G34" s="18">
        <v>0</v>
      </c>
      <c r="H34" s="18">
        <v>0</v>
      </c>
    </row>
    <row r="35" ht="15" customHeight="1">
</row>
    <row r="36" ht="40" customHeight="1">
      <c r="A36" s="7" t="s">
        <v>342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343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344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343</v>
      </c>
      <c r="D40" s="6"/>
      <c r="E40" s="6" t="s">
        <v>345</v>
      </c>
      <c r="F40" s="6" t="s">
        <v>346</v>
      </c>
      <c r="G40" s="6"/>
    </row>
    <row r="41" ht="20" customHeight="1">
      <c r="A41" s="6" t="s">
        <v>347</v>
      </c>
      <c r="B41" s="6"/>
    </row>
    <row r="42" ht="15" customHeight="1">
</row>
    <row r="43" ht="20" customHeight="1">
      <c r="A43" s="8" t="s">
        <v>348</v>
      </c>
      <c r="B43" s="8"/>
      <c r="C43" s="8"/>
      <c r="D43" s="8"/>
      <c r="E43" s="8"/>
    </row>
    <row r="44" ht="40" customHeight="1">
      <c r="A44" s="13" t="s">
        <v>349</v>
      </c>
      <c r="B44" s="13"/>
      <c r="C44" s="13"/>
      <c r="D44" s="13"/>
      <c r="E44" s="13"/>
    </row>
    <row r="45" ht="20" customHeight="1">
      <c r="A45" s="6" t="s">
        <v>350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 t="s">
        <v>351</v>
      </c>
      <c r="D47" s="13"/>
      <c r="E47" s="13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352</v>
      </c>
      <c r="B49" s="6"/>
    </row>
    <row r="50" ht="20" customHeight="1">
      <c r="A50" s="8" t="s">
        <v>353</v>
      </c>
    </row>
    <row r="51" ht="15" customHeight="1">
</row>
    <row r="52" ht="20" customHeight="1">
      <c r="A52" s="0"/>
      <c r="B52" s="29" t="s">
        <v>0</v>
      </c>
      <c r="C52" s="29"/>
      <c r="D52" s="29"/>
      <c r="E52" s="0"/>
      <c r="F52" s="29" t="s">
        <v>0</v>
      </c>
      <c r="G52" s="29"/>
      <c r="H52" s="29"/>
      <c r="I52" s="29"/>
      <c r="J52" s="29"/>
    </row>
    <row r="53" ht="20" customHeight="1">
      <c r="A53" s="0"/>
      <c r="B53" s="30" t="s">
        <v>354</v>
      </c>
      <c r="C53" s="30"/>
      <c r="D53" s="30"/>
      <c r="E53" s="0"/>
      <c r="F53" s="30" t="s">
        <v>260</v>
      </c>
      <c r="G53" s="30"/>
      <c r="H53" s="30"/>
      <c r="I53" s="30"/>
      <c r="J53" s="30"/>
    </row>
    <row r="54" ht="20" customHeight="1">
      <c r="A54" s="0"/>
      <c r="B54" s="30" t="s">
        <v>355</v>
      </c>
      <c r="C54" s="30"/>
      <c r="D54" s="30"/>
      <c r="E54" s="0"/>
      <c r="F54" s="30" t="s">
        <v>261</v>
      </c>
      <c r="G54" s="30"/>
      <c r="H54" s="30"/>
      <c r="I54" s="30"/>
      <c r="J54" s="30"/>
    </row>
    <row r="55" ht="20" customHeight="1">
      <c r="A55" s="0"/>
      <c r="B55" s="30" t="s">
        <v>356</v>
      </c>
      <c r="C55" s="30"/>
      <c r="D55" s="30"/>
      <c r="E55" s="0"/>
      <c r="F55" s="30" t="s">
        <v>6</v>
      </c>
      <c r="G55" s="30"/>
      <c r="H55" s="30"/>
      <c r="I55" s="30"/>
      <c r="J55" s="30"/>
    </row>
    <row r="56" ht="20" customHeight="1">
      <c r="A56" s="0"/>
      <c r="B56" s="30" t="s">
        <v>357</v>
      </c>
      <c r="C56" s="30"/>
      <c r="D56" s="30"/>
      <c r="E56" s="0"/>
      <c r="F56" s="30" t="s">
        <v>8</v>
      </c>
      <c r="G56" s="30"/>
      <c r="H56" s="30"/>
      <c r="I56" s="30"/>
      <c r="J56" s="30"/>
    </row>
    <row r="57" ht="20" customHeight="1">
      <c r="A57" s="0"/>
      <c r="B57" s="30" t="s">
        <v>11</v>
      </c>
      <c r="C57" s="30"/>
      <c r="D57" s="30"/>
      <c r="E57" s="0"/>
      <c r="F57" s="30" t="s">
        <v>11</v>
      </c>
      <c r="G57" s="30"/>
      <c r="H57" s="30"/>
      <c r="I57" s="30"/>
      <c r="J57" s="30"/>
    </row>
    <row r="58" ht="20" customHeight="1">
      <c r="A58" s="0"/>
      <c r="B58" s="31"/>
      <c r="C58" s="31"/>
      <c r="D58" s="31"/>
      <c r="E58" s="0"/>
      <c r="F58" s="31"/>
      <c r="G58" s="31"/>
      <c r="H58" s="31"/>
      <c r="I58" s="31"/>
      <c r="J58" s="31"/>
    </row>
  </sheetData>
  <sheetProtection password="C213" sheet="1" objects="1" scenarios="1"/>
  <mergeCells>
    <mergeCell ref="A2:H2"/>
    <mergeCell ref="A4:A5"/>
    <mergeCell ref="B4:B5"/>
    <mergeCell ref="C4:C5"/>
    <mergeCell ref="D4:D5"/>
    <mergeCell ref="E4:E5"/>
    <mergeCell ref="F4:H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D52"/>
    <mergeCell ref="F52:J52"/>
    <mergeCell ref="B53:D53"/>
    <mergeCell ref="F53:J53"/>
    <mergeCell ref="B54:D54"/>
    <mergeCell ref="F54:J54"/>
    <mergeCell ref="B55:D55"/>
    <mergeCell ref="F55:J55"/>
    <mergeCell ref="B56:D56"/>
    <mergeCell ref="F56:J56"/>
    <mergeCell ref="B57:D57"/>
    <mergeCell ref="F57:J57"/>
    <mergeCell ref="B58:D58"/>
    <mergeCell ref="F58:J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&amp;K00-00923470._23.288791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2" width="17.19" customWidth="1"/>
  </cols>
  <sheetData>
    <row r="1" ht="10" customHeight="1">
</row>
    <row r="2" ht="45" customHeight="1">
      <c r="A2" s="4" t="s">
        <v>358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24" t="s">
        <v>19</v>
      </c>
      <c r="L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24" t="s">
        <v>361</v>
      </c>
      <c r="L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24" t="s">
        <v>363</v>
      </c>
      <c r="L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4" t="s">
        <v>366</v>
      </c>
      <c r="L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4"/>
      <c r="L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24" t="s">
        <v>29</v>
      </c>
      <c r="L9" s="10" t="s">
        <v>30</v>
      </c>
    </row>
    <row r="10" ht="10" customHeight="1">
</row>
    <row r="11" ht="45" customHeight="1">
      <c r="A11" s="5" t="s">
        <v>371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20" customHeight="1">
      <c r="A18" s="11" t="s">
        <v>383</v>
      </c>
      <c r="B18" s="11"/>
      <c r="C18" s="10" t="s">
        <v>384</v>
      </c>
      <c r="D18" s="18">
        <v>21311155.79</v>
      </c>
      <c r="E18" s="18">
        <v>20048142.29</v>
      </c>
      <c r="F18" s="18">
        <v>20048142.29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389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391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80" customHeight="1">
      <c r="A28" s="11" t="s">
        <v>392</v>
      </c>
      <c r="B28" s="11"/>
      <c r="C28" s="10" t="s">
        <v>41</v>
      </c>
      <c r="D28" s="18">
        <v>21267161.93</v>
      </c>
      <c r="E28" s="18">
        <v>20048142.29</v>
      </c>
      <c r="F28" s="18">
        <v>20048142.29</v>
      </c>
    </row>
    <row r="29" ht="140" customHeight="1">
      <c r="A29" s="11" t="s">
        <v>393</v>
      </c>
      <c r="B29" s="11"/>
      <c r="C29" s="10" t="s">
        <v>44</v>
      </c>
      <c r="D29" s="18">
        <v>43993.86</v>
      </c>
      <c r="E29" s="18">
        <v>0</v>
      </c>
      <c r="F29" s="18">
        <v>0</v>
      </c>
    </row>
    <row r="30" ht="80" customHeight="1">
      <c r="A30" s="11" t="s">
        <v>394</v>
      </c>
      <c r="B30" s="11"/>
      <c r="C30" s="10" t="s">
        <v>395</v>
      </c>
      <c r="D30" s="18">
        <v>0</v>
      </c>
      <c r="E30" s="18">
        <v>0</v>
      </c>
      <c r="F30" s="18">
        <v>0</v>
      </c>
    </row>
    <row r="31" ht="20" customHeight="1">
      <c r="A31" s="11" t="s">
        <v>396</v>
      </c>
      <c r="B31" s="11"/>
      <c r="C31" s="10" t="s">
        <v>397</v>
      </c>
      <c r="D31" s="18">
        <v>0</v>
      </c>
      <c r="E31" s="18">
        <v>0</v>
      </c>
      <c r="F31" s="18">
        <v>0</v>
      </c>
    </row>
    <row r="32" ht="60" customHeight="1">
      <c r="A32" s="11" t="s">
        <v>398</v>
      </c>
      <c r="B32" s="11"/>
      <c r="C32" s="10" t="s">
        <v>399</v>
      </c>
      <c r="D32" s="18">
        <v>0</v>
      </c>
      <c r="E32" s="18">
        <v>0</v>
      </c>
      <c r="F32" s="18">
        <v>0</v>
      </c>
    </row>
    <row r="33" ht="40" customHeight="1">
      <c r="A33" s="11" t="s">
        <v>400</v>
      </c>
      <c r="B33" s="11"/>
      <c r="C33" s="10" t="s">
        <v>401</v>
      </c>
      <c r="D33" s="18">
        <v>0</v>
      </c>
      <c r="E33" s="18">
        <v>0</v>
      </c>
      <c r="F33" s="18">
        <v>0</v>
      </c>
    </row>
    <row r="34" ht="20" customHeight="1">
      <c r="A34" s="11" t="s">
        <v>402</v>
      </c>
      <c r="B34" s="11"/>
      <c r="C34" s="10" t="s">
        <v>403</v>
      </c>
      <c r="D34" s="18">
        <v>0</v>
      </c>
      <c r="E34" s="18">
        <v>0</v>
      </c>
      <c r="F34" s="18">
        <v>0</v>
      </c>
    </row>
    <row r="35" ht="50" customHeight="1">
      <c r="A35" s="24" t="s">
        <v>404</v>
      </c>
      <c r="B35" s="24"/>
      <c r="C35" s="10" t="s">
        <v>390</v>
      </c>
      <c r="D35" s="18">
        <f>SUM(D28:D34)</f>
      </c>
      <c r="E35" s="18">
        <f>SUM(E28:E34)</f>
      </c>
      <c r="F35" s="18">
        <f>SUM(F28:F34)</f>
      </c>
    </row>
    <row r="36" ht="10" customHeight="1">
</row>
    <row r="37" ht="45" customHeight="1">
      <c r="A37" s="5" t="s">
        <v>405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ht="10" customHeight="1">
</row>
    <row r="39" ht="45" customHeight="1">
      <c r="A39" s="5" t="s">
        <v>406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ht="10" customHeight="1">
</row>
    <row r="41" ht="45" customHeight="1">
      <c r="A41" s="10" t="s">
        <v>407</v>
      </c>
      <c r="B41" s="10" t="s">
        <v>408</v>
      </c>
      <c r="C41" s="10"/>
      <c r="D41" s="10" t="s">
        <v>33</v>
      </c>
      <c r="E41" s="10" t="s">
        <v>409</v>
      </c>
      <c r="F41" s="10" t="s">
        <v>410</v>
      </c>
      <c r="G41" s="10"/>
      <c r="H41" s="10"/>
      <c r="I41" s="10"/>
      <c r="J41" s="10" t="s">
        <v>411</v>
      </c>
    </row>
    <row r="42" ht="45" customHeight="1">
      <c r="A42" s="10"/>
      <c r="B42" s="10"/>
      <c r="C42" s="0"/>
      <c r="D42" s="10"/>
      <c r="E42" s="10"/>
      <c r="F42" s="10" t="s">
        <v>412</v>
      </c>
      <c r="G42" s="10" t="s">
        <v>51</v>
      </c>
      <c r="H42" s="10"/>
      <c r="I42" s="10"/>
      <c r="J42" s="10"/>
    </row>
    <row r="43" ht="45" customHeight="1">
      <c r="A43" s="10"/>
      <c r="B43" s="10"/>
      <c r="C43" s="0"/>
      <c r="D43" s="10"/>
      <c r="E43" s="10"/>
      <c r="F43" s="10"/>
      <c r="G43" s="10" t="s">
        <v>413</v>
      </c>
      <c r="H43" s="10" t="s">
        <v>414</v>
      </c>
      <c r="I43" s="10"/>
      <c r="J43" s="10"/>
    </row>
    <row r="44" ht="45" customHeight="1">
      <c r="A44" s="10"/>
      <c r="B44" s="10"/>
      <c r="C44" s="0"/>
      <c r="D44" s="10"/>
      <c r="E44" s="10"/>
      <c r="F44" s="10"/>
      <c r="G44" s="10"/>
      <c r="H44" s="10" t="s">
        <v>415</v>
      </c>
      <c r="I44" s="10" t="s">
        <v>416</v>
      </c>
      <c r="J44" s="10"/>
    </row>
    <row r="45" ht="20" customHeight="1">
      <c r="A45" s="10" t="s">
        <v>268</v>
      </c>
      <c r="B45" s="10" t="s">
        <v>375</v>
      </c>
      <c r="C45" s="10"/>
      <c r="D45" s="10" t="s">
        <v>376</v>
      </c>
      <c r="E45" s="10" t="s">
        <v>377</v>
      </c>
      <c r="F45" s="10" t="s">
        <v>378</v>
      </c>
      <c r="G45" s="10" t="s">
        <v>417</v>
      </c>
      <c r="H45" s="10" t="s">
        <v>418</v>
      </c>
      <c r="I45" s="10" t="s">
        <v>419</v>
      </c>
      <c r="J45" s="10" t="s">
        <v>420</v>
      </c>
    </row>
    <row r="46" ht="20" customHeight="1">
      <c r="A46" s="11" t="s">
        <v>421</v>
      </c>
      <c r="B46" s="11" t="s">
        <v>422</v>
      </c>
      <c r="C46" s="11"/>
      <c r="D46" s="10" t="s">
        <v>41</v>
      </c>
      <c r="E46" s="18">
        <v>1</v>
      </c>
      <c r="F46" s="18">
        <v>68049.95</v>
      </c>
      <c r="G46" s="18">
        <v>43206</v>
      </c>
      <c r="H46" s="18">
        <v>6480.9</v>
      </c>
      <c r="I46" s="18">
        <v>18363.05</v>
      </c>
      <c r="J46" s="18">
        <v>816599.4</v>
      </c>
    </row>
    <row r="47" ht="40" customHeight="1">
      <c r="A47" s="11" t="s">
        <v>421</v>
      </c>
      <c r="B47" s="11" t="s">
        <v>423</v>
      </c>
      <c r="C47" s="11"/>
      <c r="D47" s="10" t="s">
        <v>44</v>
      </c>
      <c r="E47" s="18">
        <v>1</v>
      </c>
      <c r="F47" s="18">
        <v>42533.75</v>
      </c>
      <c r="G47" s="18">
        <v>30245</v>
      </c>
      <c r="H47" s="18">
        <v>4536.75</v>
      </c>
      <c r="I47" s="18">
        <v>7752</v>
      </c>
      <c r="J47" s="18">
        <v>510405</v>
      </c>
    </row>
    <row r="48" ht="20" customHeight="1">
      <c r="A48" s="11" t="s">
        <v>421</v>
      </c>
      <c r="B48" s="11" t="s">
        <v>424</v>
      </c>
      <c r="C48" s="11"/>
      <c r="D48" s="10" t="s">
        <v>395</v>
      </c>
      <c r="E48" s="18">
        <v>1</v>
      </c>
      <c r="F48" s="18">
        <v>42317</v>
      </c>
      <c r="G48" s="18">
        <v>34565</v>
      </c>
      <c r="H48" s="18">
        <v>0</v>
      </c>
      <c r="I48" s="18">
        <v>7752</v>
      </c>
      <c r="J48" s="18">
        <v>507804</v>
      </c>
    </row>
    <row r="49" ht="40" customHeight="1">
      <c r="A49" s="11" t="s">
        <v>421</v>
      </c>
      <c r="B49" s="11" t="s">
        <v>425</v>
      </c>
      <c r="C49" s="11"/>
      <c r="D49" s="10" t="s">
        <v>397</v>
      </c>
      <c r="E49" s="18">
        <v>1</v>
      </c>
      <c r="F49" s="18">
        <v>51535.35</v>
      </c>
      <c r="G49" s="18">
        <v>34565</v>
      </c>
      <c r="H49" s="18">
        <v>5184.75</v>
      </c>
      <c r="I49" s="18">
        <v>11785.6</v>
      </c>
      <c r="J49" s="18">
        <v>618424.2</v>
      </c>
    </row>
    <row r="50" ht="20" customHeight="1">
      <c r="A50" s="11" t="s">
        <v>426</v>
      </c>
      <c r="B50" s="11" t="s">
        <v>427</v>
      </c>
      <c r="C50" s="11"/>
      <c r="D50" s="10" t="s">
        <v>399</v>
      </c>
      <c r="E50" s="18">
        <v>1</v>
      </c>
      <c r="F50" s="18">
        <v>16242</v>
      </c>
      <c r="G50" s="18">
        <v>7301</v>
      </c>
      <c r="H50" s="18">
        <v>0</v>
      </c>
      <c r="I50" s="18">
        <v>8941</v>
      </c>
      <c r="J50" s="18">
        <v>48726</v>
      </c>
    </row>
    <row r="51" ht="20" customHeight="1">
      <c r="A51" s="11" t="s">
        <v>428</v>
      </c>
      <c r="B51" s="11" t="s">
        <v>429</v>
      </c>
      <c r="C51" s="11"/>
      <c r="D51" s="10" t="s">
        <v>401</v>
      </c>
      <c r="E51" s="18">
        <v>1</v>
      </c>
      <c r="F51" s="18">
        <v>24200</v>
      </c>
      <c r="G51" s="18">
        <v>4946</v>
      </c>
      <c r="H51" s="18">
        <v>0</v>
      </c>
      <c r="I51" s="18">
        <v>19254</v>
      </c>
      <c r="J51" s="18">
        <v>290400</v>
      </c>
    </row>
    <row r="52" ht="20" customHeight="1">
      <c r="A52" s="11" t="s">
        <v>428</v>
      </c>
      <c r="B52" s="11" t="s">
        <v>430</v>
      </c>
      <c r="C52" s="11"/>
      <c r="D52" s="10" t="s">
        <v>403</v>
      </c>
      <c r="E52" s="18">
        <v>.5</v>
      </c>
      <c r="F52" s="18">
        <v>25200.005</v>
      </c>
      <c r="G52" s="18">
        <v>7649</v>
      </c>
      <c r="H52" s="18">
        <v>0</v>
      </c>
      <c r="I52" s="18">
        <v>17551.005</v>
      </c>
      <c r="J52" s="18">
        <v>151200.03</v>
      </c>
    </row>
    <row r="53" ht="20" customHeight="1">
      <c r="A53" s="11" t="s">
        <v>428</v>
      </c>
      <c r="B53" s="11" t="s">
        <v>431</v>
      </c>
      <c r="C53" s="11"/>
      <c r="D53" s="10" t="s">
        <v>432</v>
      </c>
      <c r="E53" s="18">
        <v>1</v>
      </c>
      <c r="F53" s="18">
        <v>24200</v>
      </c>
      <c r="G53" s="18">
        <v>4130</v>
      </c>
      <c r="H53" s="18">
        <v>0</v>
      </c>
      <c r="I53" s="18">
        <v>20070</v>
      </c>
      <c r="J53" s="18">
        <v>290400</v>
      </c>
    </row>
    <row r="54" ht="20" customHeight="1">
      <c r="A54" s="11" t="s">
        <v>428</v>
      </c>
      <c r="B54" s="11" t="s">
        <v>433</v>
      </c>
      <c r="C54" s="11"/>
      <c r="D54" s="10" t="s">
        <v>434</v>
      </c>
      <c r="E54" s="18">
        <v>1</v>
      </c>
      <c r="F54" s="18">
        <v>15242</v>
      </c>
      <c r="G54" s="18">
        <v>3636.93</v>
      </c>
      <c r="H54" s="18">
        <v>0</v>
      </c>
      <c r="I54" s="18">
        <v>11605.07</v>
      </c>
      <c r="J54" s="18">
        <v>18290.4</v>
      </c>
    </row>
    <row r="55" ht="40" customHeight="1">
      <c r="A55" s="11" t="s">
        <v>428</v>
      </c>
      <c r="B55" s="11" t="s">
        <v>435</v>
      </c>
      <c r="C55" s="11"/>
      <c r="D55" s="10" t="s">
        <v>436</v>
      </c>
      <c r="E55" s="18">
        <v>.5</v>
      </c>
      <c r="F55" s="18">
        <v>16242</v>
      </c>
      <c r="G55" s="18">
        <v>3636.93</v>
      </c>
      <c r="H55" s="18">
        <v>0</v>
      </c>
      <c r="I55" s="18">
        <v>12605.07</v>
      </c>
      <c r="J55" s="18">
        <v>97452</v>
      </c>
    </row>
    <row r="56" ht="20" customHeight="1">
      <c r="A56" s="11" t="s">
        <v>428</v>
      </c>
      <c r="B56" s="11" t="s">
        <v>437</v>
      </c>
      <c r="C56" s="11"/>
      <c r="D56" s="10" t="s">
        <v>438</v>
      </c>
      <c r="E56" s="18">
        <v>1</v>
      </c>
      <c r="F56" s="18">
        <v>15525.6029</v>
      </c>
      <c r="G56" s="18">
        <v>3860</v>
      </c>
      <c r="H56" s="18">
        <v>154.4</v>
      </c>
      <c r="I56" s="18">
        <v>11511.2029</v>
      </c>
      <c r="J56" s="18">
        <v>93153.62</v>
      </c>
    </row>
    <row r="57" ht="20" customHeight="1">
      <c r="A57" s="11" t="s">
        <v>428</v>
      </c>
      <c r="B57" s="11" t="s">
        <v>439</v>
      </c>
      <c r="C57" s="11"/>
      <c r="D57" s="10" t="s">
        <v>440</v>
      </c>
      <c r="E57" s="18">
        <v>.5</v>
      </c>
      <c r="F57" s="18">
        <v>24200</v>
      </c>
      <c r="G57" s="18">
        <v>7649</v>
      </c>
      <c r="H57" s="18">
        <v>0</v>
      </c>
      <c r="I57" s="18">
        <v>16551</v>
      </c>
      <c r="J57" s="18">
        <v>145200</v>
      </c>
    </row>
    <row r="58" ht="20" customHeight="1">
      <c r="A58" s="11" t="s">
        <v>428</v>
      </c>
      <c r="B58" s="11" t="s">
        <v>441</v>
      </c>
      <c r="C58" s="11"/>
      <c r="D58" s="10" t="s">
        <v>442</v>
      </c>
      <c r="E58" s="18">
        <v>.5</v>
      </c>
      <c r="F58" s="18">
        <v>24200</v>
      </c>
      <c r="G58" s="18">
        <v>5732</v>
      </c>
      <c r="H58" s="18">
        <v>0</v>
      </c>
      <c r="I58" s="18">
        <v>18468</v>
      </c>
      <c r="J58" s="18">
        <v>145200</v>
      </c>
    </row>
    <row r="59" ht="20" customHeight="1">
      <c r="A59" s="11" t="s">
        <v>428</v>
      </c>
      <c r="B59" s="11" t="s">
        <v>443</v>
      </c>
      <c r="C59" s="11"/>
      <c r="D59" s="10" t="s">
        <v>444</v>
      </c>
      <c r="E59" s="18">
        <v>1</v>
      </c>
      <c r="F59" s="18">
        <v>24200</v>
      </c>
      <c r="G59" s="18">
        <v>5732</v>
      </c>
      <c r="H59" s="18">
        <v>0</v>
      </c>
      <c r="I59" s="18">
        <v>18468</v>
      </c>
      <c r="J59" s="18">
        <v>290400</v>
      </c>
    </row>
    <row r="60" ht="20" customHeight="1">
      <c r="A60" s="11" t="s">
        <v>428</v>
      </c>
      <c r="B60" s="11" t="s">
        <v>445</v>
      </c>
      <c r="C60" s="11"/>
      <c r="D60" s="10" t="s">
        <v>446</v>
      </c>
      <c r="E60" s="18">
        <v>.25</v>
      </c>
      <c r="F60" s="18">
        <v>24200</v>
      </c>
      <c r="G60" s="18">
        <v>7649</v>
      </c>
      <c r="H60" s="18">
        <v>0</v>
      </c>
      <c r="I60" s="18">
        <v>16551</v>
      </c>
      <c r="J60" s="18">
        <v>72600</v>
      </c>
    </row>
    <row r="61" ht="20" customHeight="1">
      <c r="A61" s="11" t="s">
        <v>428</v>
      </c>
      <c r="B61" s="11" t="s">
        <v>447</v>
      </c>
      <c r="C61" s="11"/>
      <c r="D61" s="10" t="s">
        <v>448</v>
      </c>
      <c r="E61" s="18">
        <v>1</v>
      </c>
      <c r="F61" s="18">
        <v>16242</v>
      </c>
      <c r="G61" s="18">
        <v>4130.2</v>
      </c>
      <c r="H61" s="18">
        <v>0</v>
      </c>
      <c r="I61" s="18">
        <v>12111.8</v>
      </c>
      <c r="J61" s="18">
        <v>194904</v>
      </c>
    </row>
    <row r="62" ht="20" customHeight="1">
      <c r="A62" s="11" t="s">
        <v>428</v>
      </c>
      <c r="B62" s="11" t="s">
        <v>449</v>
      </c>
      <c r="C62" s="11"/>
      <c r="D62" s="10" t="s">
        <v>450</v>
      </c>
      <c r="E62" s="18">
        <v>1</v>
      </c>
      <c r="F62" s="18">
        <v>24294.09</v>
      </c>
      <c r="G62" s="18">
        <v>5732</v>
      </c>
      <c r="H62" s="18">
        <v>0</v>
      </c>
      <c r="I62" s="18">
        <v>18562.09</v>
      </c>
      <c r="J62" s="18">
        <v>291529.08</v>
      </c>
    </row>
    <row r="63" ht="40" customHeight="1">
      <c r="A63" s="11" t="s">
        <v>451</v>
      </c>
      <c r="B63" s="11" t="s">
        <v>452</v>
      </c>
      <c r="C63" s="11"/>
      <c r="D63" s="10" t="s">
        <v>453</v>
      </c>
      <c r="E63" s="18">
        <v>1</v>
      </c>
      <c r="F63" s="18">
        <v>18000</v>
      </c>
      <c r="G63" s="18">
        <v>8412</v>
      </c>
      <c r="H63" s="18">
        <v>1324.89</v>
      </c>
      <c r="I63" s="18">
        <v>8263.11</v>
      </c>
      <c r="J63" s="18">
        <v>216000</v>
      </c>
    </row>
    <row r="64" ht="20" customHeight="1">
      <c r="A64" s="11" t="s">
        <v>451</v>
      </c>
      <c r="B64" s="11" t="s">
        <v>454</v>
      </c>
      <c r="C64" s="11"/>
      <c r="D64" s="10" t="s">
        <v>455</v>
      </c>
      <c r="E64" s="18">
        <v>1</v>
      </c>
      <c r="F64" s="18">
        <v>18000</v>
      </c>
      <c r="G64" s="18">
        <v>8412</v>
      </c>
      <c r="H64" s="18">
        <v>1324.89</v>
      </c>
      <c r="I64" s="18">
        <v>8263.11</v>
      </c>
      <c r="J64" s="18">
        <v>216000</v>
      </c>
    </row>
    <row r="65" ht="20" customHeight="1">
      <c r="A65" s="11" t="s">
        <v>451</v>
      </c>
      <c r="B65" s="11" t="s">
        <v>456</v>
      </c>
      <c r="C65" s="11"/>
      <c r="D65" s="10" t="s">
        <v>457</v>
      </c>
      <c r="E65" s="18">
        <v>.5</v>
      </c>
      <c r="F65" s="18">
        <v>18000</v>
      </c>
      <c r="G65" s="18">
        <v>8412</v>
      </c>
      <c r="H65" s="18">
        <v>1324.89</v>
      </c>
      <c r="I65" s="18">
        <v>8263.11</v>
      </c>
      <c r="J65" s="18">
        <v>108000</v>
      </c>
    </row>
    <row r="66" ht="20" customHeight="1">
      <c r="A66" s="11" t="s">
        <v>451</v>
      </c>
      <c r="B66" s="11" t="s">
        <v>458</v>
      </c>
      <c r="C66" s="11"/>
      <c r="D66" s="10" t="s">
        <v>459</v>
      </c>
      <c r="E66" s="18">
        <v>22.83</v>
      </c>
      <c r="F66" s="18">
        <v>27000</v>
      </c>
      <c r="G66" s="18">
        <v>8464</v>
      </c>
      <c r="H66" s="18">
        <v>11524</v>
      </c>
      <c r="I66" s="18">
        <v>7012</v>
      </c>
      <c r="J66" s="18">
        <v>5589240</v>
      </c>
    </row>
    <row r="67" ht="20" customHeight="1">
      <c r="A67" s="11" t="s">
        <v>451</v>
      </c>
      <c r="B67" s="11" t="s">
        <v>460</v>
      </c>
      <c r="C67" s="11"/>
      <c r="D67" s="10" t="s">
        <v>461</v>
      </c>
      <c r="E67" s="18">
        <v>18.43</v>
      </c>
      <c r="F67" s="18">
        <v>26400</v>
      </c>
      <c r="G67" s="18">
        <v>8887.2</v>
      </c>
      <c r="H67" s="18">
        <v>10581</v>
      </c>
      <c r="I67" s="18">
        <v>6931.8</v>
      </c>
      <c r="J67" s="18">
        <v>4321344</v>
      </c>
    </row>
    <row r="68" ht="20" customHeight="1">
      <c r="A68" s="11" t="s">
        <v>451</v>
      </c>
      <c r="B68" s="11" t="s">
        <v>462</v>
      </c>
      <c r="C68" s="11"/>
      <c r="D68" s="10" t="s">
        <v>463</v>
      </c>
      <c r="E68" s="18">
        <v>12.56</v>
      </c>
      <c r="F68" s="18">
        <v>26800</v>
      </c>
      <c r="G68" s="18">
        <v>9310.4</v>
      </c>
      <c r="H68" s="18">
        <v>14578</v>
      </c>
      <c r="I68" s="18">
        <v>2911.6</v>
      </c>
      <c r="J68" s="18">
        <v>3517536</v>
      </c>
    </row>
    <row r="69" ht="60" customHeight="1">
      <c r="A69" s="11" t="s">
        <v>451</v>
      </c>
      <c r="B69" s="11" t="s">
        <v>464</v>
      </c>
      <c r="C69" s="11"/>
      <c r="D69" s="10" t="s">
        <v>465</v>
      </c>
      <c r="E69" s="18">
        <v>1</v>
      </c>
      <c r="F69" s="18">
        <v>18000</v>
      </c>
      <c r="G69" s="18">
        <v>8887.2</v>
      </c>
      <c r="H69" s="18">
        <v>1333.08</v>
      </c>
      <c r="I69" s="18">
        <v>7779.72</v>
      </c>
      <c r="J69" s="18">
        <v>216000</v>
      </c>
    </row>
    <row r="70" ht="20" customHeight="1">
      <c r="A70" s="11" t="s">
        <v>466</v>
      </c>
      <c r="B70" s="11" t="s">
        <v>467</v>
      </c>
      <c r="C70" s="11"/>
      <c r="D70" s="10" t="s">
        <v>468</v>
      </c>
      <c r="E70" s="18">
        <v>.5</v>
      </c>
      <c r="F70" s="18">
        <v>24200</v>
      </c>
      <c r="G70" s="18">
        <v>7928</v>
      </c>
      <c r="H70" s="18">
        <v>0</v>
      </c>
      <c r="I70" s="18">
        <v>16272</v>
      </c>
      <c r="J70" s="18">
        <v>145200</v>
      </c>
    </row>
    <row r="71" ht="20" customHeight="1">
      <c r="A71" s="11" t="s">
        <v>466</v>
      </c>
      <c r="B71" s="11" t="s">
        <v>469</v>
      </c>
      <c r="C71" s="11"/>
      <c r="D71" s="10" t="s">
        <v>470</v>
      </c>
      <c r="E71" s="18">
        <v>8</v>
      </c>
      <c r="F71" s="18">
        <v>16242</v>
      </c>
      <c r="G71" s="18">
        <v>3636.93</v>
      </c>
      <c r="H71" s="18">
        <v>0</v>
      </c>
      <c r="I71" s="18">
        <v>12605.07</v>
      </c>
      <c r="J71" s="18">
        <v>1559232</v>
      </c>
    </row>
    <row r="72" ht="20" customHeight="1">
      <c r="A72" s="11" t="s">
        <v>466</v>
      </c>
      <c r="B72" s="11" t="s">
        <v>471</v>
      </c>
      <c r="C72" s="11"/>
      <c r="D72" s="10" t="s">
        <v>472</v>
      </c>
      <c r="E72" s="18">
        <v>1</v>
      </c>
      <c r="F72" s="18">
        <v>32218.65</v>
      </c>
      <c r="G72" s="18">
        <v>7649</v>
      </c>
      <c r="H72" s="18">
        <v>0</v>
      </c>
      <c r="I72" s="18">
        <v>24569.65</v>
      </c>
      <c r="J72" s="18">
        <v>386623.8</v>
      </c>
    </row>
    <row r="73" ht="20" customHeight="1">
      <c r="A73" s="11" t="s">
        <v>466</v>
      </c>
      <c r="B73" s="11" t="s">
        <v>473</v>
      </c>
      <c r="C73" s="11"/>
      <c r="D73" s="10" t="s">
        <v>474</v>
      </c>
      <c r="E73" s="18">
        <v>.6</v>
      </c>
      <c r="F73" s="18">
        <v>16242</v>
      </c>
      <c r="G73" s="18">
        <v>3531</v>
      </c>
      <c r="H73" s="18">
        <v>0</v>
      </c>
      <c r="I73" s="18">
        <v>12711</v>
      </c>
      <c r="J73" s="18">
        <v>116942.4</v>
      </c>
    </row>
    <row r="74" ht="20" customHeight="1">
      <c r="A74" s="11" t="s">
        <v>466</v>
      </c>
      <c r="B74" s="11" t="s">
        <v>475</v>
      </c>
      <c r="C74" s="11"/>
      <c r="D74" s="10" t="s">
        <v>476</v>
      </c>
      <c r="E74" s="18">
        <v>1</v>
      </c>
      <c r="F74" s="18">
        <v>16242</v>
      </c>
      <c r="G74" s="18">
        <v>3860</v>
      </c>
      <c r="H74" s="18">
        <v>0</v>
      </c>
      <c r="I74" s="18">
        <v>12382</v>
      </c>
      <c r="J74" s="18">
        <v>194904</v>
      </c>
    </row>
    <row r="75" ht="20" customHeight="1">
      <c r="A75" s="11" t="s">
        <v>466</v>
      </c>
      <c r="B75" s="11" t="s">
        <v>477</v>
      </c>
      <c r="C75" s="11"/>
      <c r="D75" s="10" t="s">
        <v>478</v>
      </c>
      <c r="E75" s="18">
        <v>.5</v>
      </c>
      <c r="F75" s="18">
        <v>16242</v>
      </c>
      <c r="G75" s="18">
        <v>3531</v>
      </c>
      <c r="H75" s="18">
        <v>0</v>
      </c>
      <c r="I75" s="18">
        <v>12711</v>
      </c>
      <c r="J75" s="18">
        <v>97452</v>
      </c>
    </row>
    <row r="76" ht="30" customHeight="1">
      <c r="A76" s="24" t="s">
        <v>404</v>
      </c>
      <c r="B76" s="24"/>
      <c r="C76" s="24"/>
      <c r="D76" s="10" t="s">
        <v>390</v>
      </c>
      <c r="E76" s="10" t="s">
        <v>50</v>
      </c>
      <c r="F76" s="10" t="s">
        <v>50</v>
      </c>
      <c r="G76" s="10" t="s">
        <v>50</v>
      </c>
      <c r="H76" s="10" t="s">
        <v>50</v>
      </c>
      <c r="I76" s="10" t="s">
        <v>50</v>
      </c>
      <c r="J76" s="18">
        <f>SUM(J46:J75)</f>
      </c>
    </row>
    <row r="77" ht="10" customHeight="1">
</row>
    <row r="78" ht="45" customHeight="1">
      <c r="A78" s="5" t="s">
        <v>479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ht="10" customHeight="1">
</row>
    <row r="80" ht="45" customHeight="1">
      <c r="A80" s="10" t="s">
        <v>407</v>
      </c>
      <c r="B80" s="10" t="s">
        <v>408</v>
      </c>
      <c r="C80" s="10"/>
      <c r="D80" s="10" t="s">
        <v>33</v>
      </c>
      <c r="E80" s="10" t="s">
        <v>409</v>
      </c>
      <c r="F80" s="10" t="s">
        <v>410</v>
      </c>
      <c r="G80" s="10"/>
      <c r="H80" s="10"/>
      <c r="I80" s="10"/>
      <c r="J80" s="10" t="s">
        <v>411</v>
      </c>
    </row>
    <row r="81" ht="45" customHeight="1">
      <c r="A81" s="10"/>
      <c r="B81" s="10"/>
      <c r="C81" s="0"/>
      <c r="D81" s="10"/>
      <c r="E81" s="10"/>
      <c r="F81" s="10" t="s">
        <v>412</v>
      </c>
      <c r="G81" s="10" t="s">
        <v>51</v>
      </c>
      <c r="H81" s="10"/>
      <c r="I81" s="10"/>
      <c r="J81" s="10"/>
    </row>
    <row r="82" ht="45" customHeight="1">
      <c r="A82" s="10"/>
      <c r="B82" s="10"/>
      <c r="C82" s="0"/>
      <c r="D82" s="10"/>
      <c r="E82" s="10"/>
      <c r="F82" s="10"/>
      <c r="G82" s="10" t="s">
        <v>413</v>
      </c>
      <c r="H82" s="10" t="s">
        <v>414</v>
      </c>
      <c r="I82" s="10"/>
      <c r="J82" s="10"/>
    </row>
    <row r="83" ht="45" customHeight="1">
      <c r="A83" s="10"/>
      <c r="B83" s="10"/>
      <c r="C83" s="0"/>
      <c r="D83" s="10"/>
      <c r="E83" s="10"/>
      <c r="F83" s="10"/>
      <c r="G83" s="10"/>
      <c r="H83" s="10" t="s">
        <v>415</v>
      </c>
      <c r="I83" s="10" t="s">
        <v>416</v>
      </c>
      <c r="J83" s="10"/>
    </row>
    <row r="84" ht="20" customHeight="1">
      <c r="A84" s="10" t="s">
        <v>268</v>
      </c>
      <c r="B84" s="10" t="s">
        <v>375</v>
      </c>
      <c r="C84" s="10"/>
      <c r="D84" s="10" t="s">
        <v>376</v>
      </c>
      <c r="E84" s="10" t="s">
        <v>377</v>
      </c>
      <c r="F84" s="10" t="s">
        <v>378</v>
      </c>
      <c r="G84" s="10" t="s">
        <v>417</v>
      </c>
      <c r="H84" s="10" t="s">
        <v>418</v>
      </c>
      <c r="I84" s="10" t="s">
        <v>419</v>
      </c>
      <c r="J84" s="10" t="s">
        <v>420</v>
      </c>
    </row>
    <row r="85" ht="20" customHeight="1">
      <c r="A85" s="11" t="s">
        <v>421</v>
      </c>
      <c r="B85" s="11" t="s">
        <v>422</v>
      </c>
      <c r="C85" s="11"/>
      <c r="D85" s="10" t="s">
        <v>41</v>
      </c>
      <c r="E85" s="18">
        <v>1</v>
      </c>
      <c r="F85" s="18">
        <v>68049.95</v>
      </c>
      <c r="G85" s="18">
        <v>43206</v>
      </c>
      <c r="H85" s="18">
        <v>6480.9</v>
      </c>
      <c r="I85" s="18">
        <v>18363.05</v>
      </c>
      <c r="J85" s="18">
        <v>816599.4</v>
      </c>
    </row>
    <row r="86" ht="40" customHeight="1">
      <c r="A86" s="11" t="s">
        <v>421</v>
      </c>
      <c r="B86" s="11" t="s">
        <v>423</v>
      </c>
      <c r="C86" s="11"/>
      <c r="D86" s="10" t="s">
        <v>44</v>
      </c>
      <c r="E86" s="18">
        <v>1</v>
      </c>
      <c r="F86" s="18">
        <v>44013.75</v>
      </c>
      <c r="G86" s="18">
        <v>30245</v>
      </c>
      <c r="H86" s="18">
        <v>4536.75</v>
      </c>
      <c r="I86" s="18">
        <v>9232</v>
      </c>
      <c r="J86" s="18">
        <v>528165</v>
      </c>
    </row>
    <row r="87" ht="20" customHeight="1">
      <c r="A87" s="11" t="s">
        <v>421</v>
      </c>
      <c r="B87" s="11" t="s">
        <v>424</v>
      </c>
      <c r="C87" s="11"/>
      <c r="D87" s="10" t="s">
        <v>395</v>
      </c>
      <c r="E87" s="18">
        <v>1</v>
      </c>
      <c r="F87" s="18">
        <v>43797</v>
      </c>
      <c r="G87" s="18">
        <v>34565</v>
      </c>
      <c r="H87" s="18">
        <v>0</v>
      </c>
      <c r="I87" s="18">
        <v>9232</v>
      </c>
      <c r="J87" s="18">
        <v>525564</v>
      </c>
    </row>
    <row r="88" ht="40" customHeight="1">
      <c r="A88" s="11" t="s">
        <v>421</v>
      </c>
      <c r="B88" s="11" t="s">
        <v>425</v>
      </c>
      <c r="C88" s="11"/>
      <c r="D88" s="10" t="s">
        <v>397</v>
      </c>
      <c r="E88" s="18">
        <v>1</v>
      </c>
      <c r="F88" s="18">
        <v>51535.35</v>
      </c>
      <c r="G88" s="18">
        <v>34565</v>
      </c>
      <c r="H88" s="18">
        <v>5184.75</v>
      </c>
      <c r="I88" s="18">
        <v>11785.6</v>
      </c>
      <c r="J88" s="18">
        <v>618424.2</v>
      </c>
    </row>
    <row r="89" ht="20" customHeight="1">
      <c r="A89" s="11" t="s">
        <v>426</v>
      </c>
      <c r="B89" s="11" t="s">
        <v>427</v>
      </c>
      <c r="C89" s="11"/>
      <c r="D89" s="10" t="s">
        <v>399</v>
      </c>
      <c r="E89" s="18">
        <v>1</v>
      </c>
      <c r="F89" s="18">
        <v>16242</v>
      </c>
      <c r="G89" s="18">
        <v>7301</v>
      </c>
      <c r="H89" s="18">
        <v>0</v>
      </c>
      <c r="I89" s="18">
        <v>8941</v>
      </c>
      <c r="J89" s="18">
        <v>97452</v>
      </c>
    </row>
    <row r="90" ht="20" customHeight="1">
      <c r="A90" s="11" t="s">
        <v>428</v>
      </c>
      <c r="B90" s="11" t="s">
        <v>429</v>
      </c>
      <c r="C90" s="11"/>
      <c r="D90" s="10" t="s">
        <v>401</v>
      </c>
      <c r="E90" s="18">
        <v>1</v>
      </c>
      <c r="F90" s="18">
        <v>25200</v>
      </c>
      <c r="G90" s="18">
        <v>4946</v>
      </c>
      <c r="H90" s="18">
        <v>0</v>
      </c>
      <c r="I90" s="18">
        <v>20254</v>
      </c>
      <c r="J90" s="18">
        <v>302400</v>
      </c>
    </row>
    <row r="91" ht="20" customHeight="1">
      <c r="A91" s="11" t="s">
        <v>428</v>
      </c>
      <c r="B91" s="11" t="s">
        <v>430</v>
      </c>
      <c r="C91" s="11"/>
      <c r="D91" s="10" t="s">
        <v>403</v>
      </c>
      <c r="E91" s="18">
        <v>.5</v>
      </c>
      <c r="F91" s="18">
        <v>25246.5485</v>
      </c>
      <c r="G91" s="18">
        <v>7649</v>
      </c>
      <c r="H91" s="18">
        <v>0</v>
      </c>
      <c r="I91" s="18">
        <v>17597.5485</v>
      </c>
      <c r="J91" s="18">
        <v>151479.29</v>
      </c>
    </row>
    <row r="92" ht="20" customHeight="1">
      <c r="A92" s="11" t="s">
        <v>428</v>
      </c>
      <c r="B92" s="11" t="s">
        <v>431</v>
      </c>
      <c r="C92" s="11"/>
      <c r="D92" s="10" t="s">
        <v>432</v>
      </c>
      <c r="E92" s="18">
        <v>1</v>
      </c>
      <c r="F92" s="18">
        <v>25200</v>
      </c>
      <c r="G92" s="18">
        <v>4130</v>
      </c>
      <c r="H92" s="18">
        <v>0</v>
      </c>
      <c r="I92" s="18">
        <v>21070</v>
      </c>
      <c r="J92" s="18">
        <v>302400</v>
      </c>
    </row>
    <row r="93" ht="20" customHeight="1">
      <c r="A93" s="11" t="s">
        <v>428</v>
      </c>
      <c r="B93" s="11" t="s">
        <v>433</v>
      </c>
      <c r="C93" s="11"/>
      <c r="D93" s="10" t="s">
        <v>434</v>
      </c>
      <c r="E93" s="18">
        <v>1</v>
      </c>
      <c r="F93" s="18">
        <v>17501.53</v>
      </c>
      <c r="G93" s="18">
        <v>3669</v>
      </c>
      <c r="H93" s="18">
        <v>0</v>
      </c>
      <c r="I93" s="18">
        <v>13832.53</v>
      </c>
      <c r="J93" s="18">
        <v>105009.18</v>
      </c>
    </row>
    <row r="94" ht="40" customHeight="1">
      <c r="A94" s="11" t="s">
        <v>428</v>
      </c>
      <c r="B94" s="11" t="s">
        <v>435</v>
      </c>
      <c r="C94" s="11"/>
      <c r="D94" s="10" t="s">
        <v>436</v>
      </c>
      <c r="E94" s="18">
        <v>.5</v>
      </c>
      <c r="F94" s="18">
        <v>16242</v>
      </c>
      <c r="G94" s="18">
        <v>3636.93</v>
      </c>
      <c r="H94" s="18">
        <v>0</v>
      </c>
      <c r="I94" s="18">
        <v>12605.07</v>
      </c>
      <c r="J94" s="18">
        <v>97452</v>
      </c>
    </row>
    <row r="95" ht="20" customHeight="1">
      <c r="A95" s="11" t="s">
        <v>428</v>
      </c>
      <c r="B95" s="11" t="s">
        <v>437</v>
      </c>
      <c r="C95" s="11"/>
      <c r="D95" s="10" t="s">
        <v>438</v>
      </c>
      <c r="E95" s="18">
        <v>1</v>
      </c>
      <c r="F95" s="18">
        <v>18256.47</v>
      </c>
      <c r="G95" s="18">
        <v>3860</v>
      </c>
      <c r="H95" s="18">
        <v>154.4</v>
      </c>
      <c r="I95" s="18">
        <v>14242.07</v>
      </c>
      <c r="J95" s="18">
        <v>109538.82</v>
      </c>
    </row>
    <row r="96" ht="20" customHeight="1">
      <c r="A96" s="11" t="s">
        <v>428</v>
      </c>
      <c r="B96" s="11" t="s">
        <v>439</v>
      </c>
      <c r="C96" s="11"/>
      <c r="D96" s="10" t="s">
        <v>440</v>
      </c>
      <c r="E96" s="18">
        <v>.5</v>
      </c>
      <c r="F96" s="18">
        <v>25200</v>
      </c>
      <c r="G96" s="18">
        <v>7649</v>
      </c>
      <c r="H96" s="18">
        <v>0</v>
      </c>
      <c r="I96" s="18">
        <v>17551</v>
      </c>
      <c r="J96" s="18">
        <v>151200</v>
      </c>
    </row>
    <row r="97" ht="20" customHeight="1">
      <c r="A97" s="11" t="s">
        <v>428</v>
      </c>
      <c r="B97" s="11" t="s">
        <v>441</v>
      </c>
      <c r="C97" s="11"/>
      <c r="D97" s="10" t="s">
        <v>442</v>
      </c>
      <c r="E97" s="18">
        <v>.5</v>
      </c>
      <c r="F97" s="18">
        <v>25200</v>
      </c>
      <c r="G97" s="18">
        <v>5732</v>
      </c>
      <c r="H97" s="18">
        <v>0</v>
      </c>
      <c r="I97" s="18">
        <v>19468</v>
      </c>
      <c r="J97" s="18">
        <v>151200</v>
      </c>
    </row>
    <row r="98" ht="20" customHeight="1">
      <c r="A98" s="11" t="s">
        <v>428</v>
      </c>
      <c r="B98" s="11" t="s">
        <v>443</v>
      </c>
      <c r="C98" s="11"/>
      <c r="D98" s="10" t="s">
        <v>444</v>
      </c>
      <c r="E98" s="18">
        <v>1</v>
      </c>
      <c r="F98" s="18">
        <v>25200</v>
      </c>
      <c r="G98" s="18">
        <v>5732</v>
      </c>
      <c r="H98" s="18">
        <v>0</v>
      </c>
      <c r="I98" s="18">
        <v>19468</v>
      </c>
      <c r="J98" s="18">
        <v>302400</v>
      </c>
    </row>
    <row r="99" ht="20" customHeight="1">
      <c r="A99" s="11" t="s">
        <v>428</v>
      </c>
      <c r="B99" s="11" t="s">
        <v>445</v>
      </c>
      <c r="C99" s="11"/>
      <c r="D99" s="10" t="s">
        <v>446</v>
      </c>
      <c r="E99" s="18">
        <v>.25</v>
      </c>
      <c r="F99" s="18">
        <v>25200</v>
      </c>
      <c r="G99" s="18">
        <v>7649</v>
      </c>
      <c r="H99" s="18">
        <v>0</v>
      </c>
      <c r="I99" s="18">
        <v>17551</v>
      </c>
      <c r="J99" s="18">
        <v>75600</v>
      </c>
    </row>
    <row r="100" ht="20" customHeight="1">
      <c r="A100" s="11" t="s">
        <v>428</v>
      </c>
      <c r="B100" s="11" t="s">
        <v>447</v>
      </c>
      <c r="C100" s="11"/>
      <c r="D100" s="10" t="s">
        <v>448</v>
      </c>
      <c r="E100" s="18">
        <v>1</v>
      </c>
      <c r="F100" s="18">
        <v>16242</v>
      </c>
      <c r="G100" s="18">
        <v>4130.2</v>
      </c>
      <c r="H100" s="18">
        <v>0</v>
      </c>
      <c r="I100" s="18">
        <v>12111.8</v>
      </c>
      <c r="J100" s="18">
        <v>194904</v>
      </c>
    </row>
    <row r="101" ht="20" customHeight="1">
      <c r="A101" s="11" t="s">
        <v>428</v>
      </c>
      <c r="B101" s="11" t="s">
        <v>449</v>
      </c>
      <c r="C101" s="11"/>
      <c r="D101" s="10" t="s">
        <v>450</v>
      </c>
      <c r="E101" s="18">
        <v>1</v>
      </c>
      <c r="F101" s="18">
        <v>25200</v>
      </c>
      <c r="G101" s="18">
        <v>5732</v>
      </c>
      <c r="H101" s="18">
        <v>0</v>
      </c>
      <c r="I101" s="18">
        <v>19468</v>
      </c>
      <c r="J101" s="18">
        <v>302400</v>
      </c>
    </row>
    <row r="102" ht="40" customHeight="1">
      <c r="A102" s="11" t="s">
        <v>451</v>
      </c>
      <c r="B102" s="11" t="s">
        <v>452</v>
      </c>
      <c r="C102" s="11"/>
      <c r="D102" s="10" t="s">
        <v>453</v>
      </c>
      <c r="E102" s="18">
        <v>1</v>
      </c>
      <c r="F102" s="18">
        <v>18600</v>
      </c>
      <c r="G102" s="18">
        <v>8887.2</v>
      </c>
      <c r="H102" s="18">
        <v>1333.08</v>
      </c>
      <c r="I102" s="18">
        <v>8379.72</v>
      </c>
      <c r="J102" s="18">
        <v>223200</v>
      </c>
    </row>
    <row r="103" ht="20" customHeight="1">
      <c r="A103" s="11" t="s">
        <v>451</v>
      </c>
      <c r="B103" s="11" t="s">
        <v>454</v>
      </c>
      <c r="C103" s="11"/>
      <c r="D103" s="10" t="s">
        <v>455</v>
      </c>
      <c r="E103" s="18">
        <v>1</v>
      </c>
      <c r="F103" s="18">
        <v>18600</v>
      </c>
      <c r="G103" s="18">
        <v>8412</v>
      </c>
      <c r="H103" s="18">
        <v>1324.89</v>
      </c>
      <c r="I103" s="18">
        <v>8863.11</v>
      </c>
      <c r="J103" s="18">
        <v>223200</v>
      </c>
    </row>
    <row r="104" ht="20" customHeight="1">
      <c r="A104" s="11" t="s">
        <v>451</v>
      </c>
      <c r="B104" s="11" t="s">
        <v>456</v>
      </c>
      <c r="C104" s="11"/>
      <c r="D104" s="10" t="s">
        <v>457</v>
      </c>
      <c r="E104" s="18">
        <v>.5</v>
      </c>
      <c r="F104" s="18">
        <v>18600</v>
      </c>
      <c r="G104" s="18">
        <v>8412</v>
      </c>
      <c r="H104" s="18">
        <v>1324.89</v>
      </c>
      <c r="I104" s="18">
        <v>8863.11</v>
      </c>
      <c r="J104" s="18">
        <v>111600</v>
      </c>
    </row>
    <row r="105" ht="20" customHeight="1">
      <c r="A105" s="11" t="s">
        <v>451</v>
      </c>
      <c r="B105" s="11" t="s">
        <v>458</v>
      </c>
      <c r="C105" s="11"/>
      <c r="D105" s="10" t="s">
        <v>459</v>
      </c>
      <c r="E105" s="18">
        <v>68.49</v>
      </c>
      <c r="F105" s="18">
        <v>18600</v>
      </c>
      <c r="G105" s="18">
        <v>8464</v>
      </c>
      <c r="H105" s="18">
        <v>3524</v>
      </c>
      <c r="I105" s="18">
        <v>6612</v>
      </c>
      <c r="J105" s="18">
        <v>5095656</v>
      </c>
    </row>
    <row r="106" ht="20" customHeight="1">
      <c r="A106" s="11" t="s">
        <v>451</v>
      </c>
      <c r="B106" s="11" t="s">
        <v>460</v>
      </c>
      <c r="C106" s="11"/>
      <c r="D106" s="10" t="s">
        <v>461</v>
      </c>
      <c r="E106" s="18">
        <v>55.29</v>
      </c>
      <c r="F106" s="18">
        <v>18600</v>
      </c>
      <c r="G106" s="18">
        <v>8887.2</v>
      </c>
      <c r="H106" s="18">
        <v>2581</v>
      </c>
      <c r="I106" s="18">
        <v>7131.8</v>
      </c>
      <c r="J106" s="18">
        <v>4113576</v>
      </c>
    </row>
    <row r="107" ht="20" customHeight="1">
      <c r="A107" s="11" t="s">
        <v>451</v>
      </c>
      <c r="B107" s="11" t="s">
        <v>462</v>
      </c>
      <c r="C107" s="11"/>
      <c r="D107" s="10" t="s">
        <v>463</v>
      </c>
      <c r="E107" s="18">
        <v>37.68</v>
      </c>
      <c r="F107" s="18">
        <v>18600</v>
      </c>
      <c r="G107" s="18">
        <v>9310.4</v>
      </c>
      <c r="H107" s="18">
        <v>6578</v>
      </c>
      <c r="I107" s="18">
        <v>2711.6</v>
      </c>
      <c r="J107" s="18">
        <v>2803392</v>
      </c>
    </row>
    <row r="108" ht="60" customHeight="1">
      <c r="A108" s="11" t="s">
        <v>451</v>
      </c>
      <c r="B108" s="11" t="s">
        <v>464</v>
      </c>
      <c r="C108" s="11"/>
      <c r="D108" s="10" t="s">
        <v>465</v>
      </c>
      <c r="E108" s="18">
        <v>1</v>
      </c>
      <c r="F108" s="18">
        <v>18600</v>
      </c>
      <c r="G108" s="18">
        <v>8887.2</v>
      </c>
      <c r="H108" s="18">
        <v>1333.08</v>
      </c>
      <c r="I108" s="18">
        <v>8379.72</v>
      </c>
      <c r="J108" s="18">
        <v>223200</v>
      </c>
    </row>
    <row r="109" ht="20" customHeight="1">
      <c r="A109" s="11" t="s">
        <v>466</v>
      </c>
      <c r="B109" s="11" t="s">
        <v>467</v>
      </c>
      <c r="C109" s="11"/>
      <c r="D109" s="10" t="s">
        <v>468</v>
      </c>
      <c r="E109" s="18">
        <v>.5</v>
      </c>
      <c r="F109" s="18">
        <v>25200</v>
      </c>
      <c r="G109" s="18">
        <v>7928</v>
      </c>
      <c r="H109" s="18">
        <v>0</v>
      </c>
      <c r="I109" s="18">
        <v>17272</v>
      </c>
      <c r="J109" s="18">
        <v>151200</v>
      </c>
    </row>
    <row r="110" ht="20" customHeight="1">
      <c r="A110" s="11" t="s">
        <v>466</v>
      </c>
      <c r="B110" s="11" t="s">
        <v>469</v>
      </c>
      <c r="C110" s="11"/>
      <c r="D110" s="10" t="s">
        <v>470</v>
      </c>
      <c r="E110" s="18">
        <v>8</v>
      </c>
      <c r="F110" s="18">
        <v>16242</v>
      </c>
      <c r="G110" s="18">
        <v>3636.93</v>
      </c>
      <c r="H110" s="18">
        <v>0</v>
      </c>
      <c r="I110" s="18">
        <v>12605.07</v>
      </c>
      <c r="J110" s="18">
        <v>1559232</v>
      </c>
    </row>
    <row r="111" ht="20" customHeight="1">
      <c r="A111" s="11" t="s">
        <v>466</v>
      </c>
      <c r="B111" s="11" t="s">
        <v>471</v>
      </c>
      <c r="C111" s="11"/>
      <c r="D111" s="10" t="s">
        <v>472</v>
      </c>
      <c r="E111" s="18">
        <v>1</v>
      </c>
      <c r="F111" s="18">
        <v>25200</v>
      </c>
      <c r="G111" s="18">
        <v>7649</v>
      </c>
      <c r="H111" s="18">
        <v>0</v>
      </c>
      <c r="I111" s="18">
        <v>17551</v>
      </c>
      <c r="J111" s="18">
        <v>302400</v>
      </c>
    </row>
    <row r="112" ht="20" customHeight="1">
      <c r="A112" s="11" t="s">
        <v>466</v>
      </c>
      <c r="B112" s="11" t="s">
        <v>473</v>
      </c>
      <c r="C112" s="11"/>
      <c r="D112" s="10" t="s">
        <v>474</v>
      </c>
      <c r="E112" s="18">
        <v>.6</v>
      </c>
      <c r="F112" s="18">
        <v>16242</v>
      </c>
      <c r="G112" s="18">
        <v>3531</v>
      </c>
      <c r="H112" s="18">
        <v>0</v>
      </c>
      <c r="I112" s="18">
        <v>12711</v>
      </c>
      <c r="J112" s="18">
        <v>116942.4</v>
      </c>
    </row>
    <row r="113" ht="20" customHeight="1">
      <c r="A113" s="11" t="s">
        <v>466</v>
      </c>
      <c r="B113" s="11" t="s">
        <v>475</v>
      </c>
      <c r="C113" s="11"/>
      <c r="D113" s="10" t="s">
        <v>476</v>
      </c>
      <c r="E113" s="18">
        <v>1</v>
      </c>
      <c r="F113" s="18">
        <v>16242</v>
      </c>
      <c r="G113" s="18">
        <v>3860</v>
      </c>
      <c r="H113" s="18">
        <v>0</v>
      </c>
      <c r="I113" s="18">
        <v>12382</v>
      </c>
      <c r="J113" s="18">
        <v>194904</v>
      </c>
    </row>
    <row r="114" ht="20" customHeight="1">
      <c r="A114" s="11" t="s">
        <v>466</v>
      </c>
      <c r="B114" s="11" t="s">
        <v>477</v>
      </c>
      <c r="C114" s="11"/>
      <c r="D114" s="10" t="s">
        <v>478</v>
      </c>
      <c r="E114" s="18">
        <v>.5</v>
      </c>
      <c r="F114" s="18">
        <v>16242</v>
      </c>
      <c r="G114" s="18">
        <v>3531</v>
      </c>
      <c r="H114" s="18">
        <v>0</v>
      </c>
      <c r="I114" s="18">
        <v>12711</v>
      </c>
      <c r="J114" s="18">
        <v>97452</v>
      </c>
    </row>
    <row r="115" ht="30" customHeight="1">
      <c r="A115" s="24" t="s">
        <v>404</v>
      </c>
      <c r="B115" s="24"/>
      <c r="C115" s="24"/>
      <c r="D115" s="10" t="s">
        <v>390</v>
      </c>
      <c r="E115" s="10" t="s">
        <v>50</v>
      </c>
      <c r="F115" s="10" t="s">
        <v>50</v>
      </c>
      <c r="G115" s="10" t="s">
        <v>50</v>
      </c>
      <c r="H115" s="10" t="s">
        <v>50</v>
      </c>
      <c r="I115" s="10" t="s">
        <v>50</v>
      </c>
      <c r="J115" s="18">
        <f>SUM(J85:J114)</f>
      </c>
    </row>
    <row r="116" ht="10" customHeight="1">
</row>
    <row r="117" ht="45" customHeight="1">
      <c r="A117" s="5" t="s">
        <v>480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ht="10" customHeight="1">
</row>
    <row r="119" ht="45" customHeight="1">
      <c r="A119" s="10" t="s">
        <v>407</v>
      </c>
      <c r="B119" s="10" t="s">
        <v>408</v>
      </c>
      <c r="C119" s="10"/>
      <c r="D119" s="10" t="s">
        <v>33</v>
      </c>
      <c r="E119" s="10" t="s">
        <v>409</v>
      </c>
      <c r="F119" s="10" t="s">
        <v>410</v>
      </c>
      <c r="G119" s="10"/>
      <c r="H119" s="10"/>
      <c r="I119" s="10"/>
      <c r="J119" s="10" t="s">
        <v>411</v>
      </c>
    </row>
    <row r="120" ht="45" customHeight="1">
      <c r="A120" s="10"/>
      <c r="B120" s="10"/>
      <c r="C120" s="0"/>
      <c r="D120" s="10"/>
      <c r="E120" s="10"/>
      <c r="F120" s="10" t="s">
        <v>412</v>
      </c>
      <c r="G120" s="10" t="s">
        <v>51</v>
      </c>
      <c r="H120" s="10"/>
      <c r="I120" s="10"/>
      <c r="J120" s="10"/>
    </row>
    <row r="121" ht="45" customHeight="1">
      <c r="A121" s="10"/>
      <c r="B121" s="10"/>
      <c r="C121" s="0"/>
      <c r="D121" s="10"/>
      <c r="E121" s="10"/>
      <c r="F121" s="10"/>
      <c r="G121" s="10" t="s">
        <v>413</v>
      </c>
      <c r="H121" s="10" t="s">
        <v>414</v>
      </c>
      <c r="I121" s="10"/>
      <c r="J121" s="10"/>
    </row>
    <row r="122" ht="45" customHeight="1">
      <c r="A122" s="10"/>
      <c r="B122" s="10"/>
      <c r="C122" s="0"/>
      <c r="D122" s="10"/>
      <c r="E122" s="10"/>
      <c r="F122" s="10"/>
      <c r="G122" s="10"/>
      <c r="H122" s="10" t="s">
        <v>415</v>
      </c>
      <c r="I122" s="10" t="s">
        <v>416</v>
      </c>
      <c r="J122" s="10"/>
    </row>
    <row r="123" ht="20" customHeight="1">
      <c r="A123" s="10" t="s">
        <v>268</v>
      </c>
      <c r="B123" s="10" t="s">
        <v>375</v>
      </c>
      <c r="C123" s="10"/>
      <c r="D123" s="10" t="s">
        <v>376</v>
      </c>
      <c r="E123" s="10" t="s">
        <v>377</v>
      </c>
      <c r="F123" s="10" t="s">
        <v>378</v>
      </c>
      <c r="G123" s="10" t="s">
        <v>417</v>
      </c>
      <c r="H123" s="10" t="s">
        <v>418</v>
      </c>
      <c r="I123" s="10" t="s">
        <v>419</v>
      </c>
      <c r="J123" s="10" t="s">
        <v>420</v>
      </c>
    </row>
    <row r="124" ht="20" customHeight="1">
      <c r="A124" s="11" t="s">
        <v>421</v>
      </c>
      <c r="B124" s="11" t="s">
        <v>422</v>
      </c>
      <c r="C124" s="11"/>
      <c r="D124" s="10" t="s">
        <v>41</v>
      </c>
      <c r="E124" s="18">
        <v>1</v>
      </c>
      <c r="F124" s="18">
        <v>68049.95</v>
      </c>
      <c r="G124" s="18">
        <v>43206</v>
      </c>
      <c r="H124" s="18">
        <v>6480.9</v>
      </c>
      <c r="I124" s="18">
        <v>18363.05</v>
      </c>
      <c r="J124" s="18">
        <v>816599.4</v>
      </c>
    </row>
    <row r="125" ht="40" customHeight="1">
      <c r="A125" s="11" t="s">
        <v>421</v>
      </c>
      <c r="B125" s="11" t="s">
        <v>423</v>
      </c>
      <c r="C125" s="11"/>
      <c r="D125" s="10" t="s">
        <v>44</v>
      </c>
      <c r="E125" s="18">
        <v>1</v>
      </c>
      <c r="F125" s="18">
        <v>44013.75</v>
      </c>
      <c r="G125" s="18">
        <v>30245</v>
      </c>
      <c r="H125" s="18">
        <v>4536.75</v>
      </c>
      <c r="I125" s="18">
        <v>9232</v>
      </c>
      <c r="J125" s="18">
        <v>528165</v>
      </c>
    </row>
    <row r="126" ht="20" customHeight="1">
      <c r="A126" s="11" t="s">
        <v>421</v>
      </c>
      <c r="B126" s="11" t="s">
        <v>424</v>
      </c>
      <c r="C126" s="11"/>
      <c r="D126" s="10" t="s">
        <v>395</v>
      </c>
      <c r="E126" s="18">
        <v>1</v>
      </c>
      <c r="F126" s="18">
        <v>43797</v>
      </c>
      <c r="G126" s="18">
        <v>34565</v>
      </c>
      <c r="H126" s="18">
        <v>0</v>
      </c>
      <c r="I126" s="18">
        <v>9232</v>
      </c>
      <c r="J126" s="18">
        <v>525564</v>
      </c>
    </row>
    <row r="127" ht="40" customHeight="1">
      <c r="A127" s="11" t="s">
        <v>421</v>
      </c>
      <c r="B127" s="11" t="s">
        <v>425</v>
      </c>
      <c r="C127" s="11"/>
      <c r="D127" s="10" t="s">
        <v>397</v>
      </c>
      <c r="E127" s="18">
        <v>1</v>
      </c>
      <c r="F127" s="18">
        <v>51535.35</v>
      </c>
      <c r="G127" s="18">
        <v>34565</v>
      </c>
      <c r="H127" s="18">
        <v>5184.75</v>
      </c>
      <c r="I127" s="18">
        <v>11785.6</v>
      </c>
      <c r="J127" s="18">
        <v>618424.2</v>
      </c>
    </row>
    <row r="128" ht="20" customHeight="1">
      <c r="A128" s="11" t="s">
        <v>426</v>
      </c>
      <c r="B128" s="11" t="s">
        <v>427</v>
      </c>
      <c r="C128" s="11"/>
      <c r="D128" s="10" t="s">
        <v>399</v>
      </c>
      <c r="E128" s="18">
        <v>1</v>
      </c>
      <c r="F128" s="18">
        <v>16242</v>
      </c>
      <c r="G128" s="18">
        <v>7301</v>
      </c>
      <c r="H128" s="18">
        <v>0</v>
      </c>
      <c r="I128" s="18">
        <v>8941</v>
      </c>
      <c r="J128" s="18">
        <v>97452</v>
      </c>
    </row>
    <row r="129" ht="20" customHeight="1">
      <c r="A129" s="11" t="s">
        <v>428</v>
      </c>
      <c r="B129" s="11" t="s">
        <v>429</v>
      </c>
      <c r="C129" s="11"/>
      <c r="D129" s="10" t="s">
        <v>401</v>
      </c>
      <c r="E129" s="18">
        <v>1</v>
      </c>
      <c r="F129" s="18">
        <v>25200</v>
      </c>
      <c r="G129" s="18">
        <v>4946</v>
      </c>
      <c r="H129" s="18">
        <v>0</v>
      </c>
      <c r="I129" s="18">
        <v>20254</v>
      </c>
      <c r="J129" s="18">
        <v>302400</v>
      </c>
    </row>
    <row r="130" ht="20" customHeight="1">
      <c r="A130" s="11" t="s">
        <v>428</v>
      </c>
      <c r="B130" s="11" t="s">
        <v>430</v>
      </c>
      <c r="C130" s="11"/>
      <c r="D130" s="10" t="s">
        <v>403</v>
      </c>
      <c r="E130" s="18">
        <v>.5</v>
      </c>
      <c r="F130" s="18">
        <v>25246.5485</v>
      </c>
      <c r="G130" s="18">
        <v>7649</v>
      </c>
      <c r="H130" s="18">
        <v>0</v>
      </c>
      <c r="I130" s="18">
        <v>17597.5485</v>
      </c>
      <c r="J130" s="18">
        <v>151479.29</v>
      </c>
    </row>
    <row r="131" ht="20" customHeight="1">
      <c r="A131" s="11" t="s">
        <v>428</v>
      </c>
      <c r="B131" s="11" t="s">
        <v>431</v>
      </c>
      <c r="C131" s="11"/>
      <c r="D131" s="10" t="s">
        <v>432</v>
      </c>
      <c r="E131" s="18">
        <v>1</v>
      </c>
      <c r="F131" s="18">
        <v>25200</v>
      </c>
      <c r="G131" s="18">
        <v>4130</v>
      </c>
      <c r="H131" s="18">
        <v>0</v>
      </c>
      <c r="I131" s="18">
        <v>21070</v>
      </c>
      <c r="J131" s="18">
        <v>302400</v>
      </c>
    </row>
    <row r="132" ht="20" customHeight="1">
      <c r="A132" s="11" t="s">
        <v>428</v>
      </c>
      <c r="B132" s="11" t="s">
        <v>433</v>
      </c>
      <c r="C132" s="11"/>
      <c r="D132" s="10" t="s">
        <v>434</v>
      </c>
      <c r="E132" s="18">
        <v>1</v>
      </c>
      <c r="F132" s="18">
        <v>17501.53</v>
      </c>
      <c r="G132" s="18">
        <v>3669</v>
      </c>
      <c r="H132" s="18">
        <v>0</v>
      </c>
      <c r="I132" s="18">
        <v>13832.53</v>
      </c>
      <c r="J132" s="18">
        <v>105009.18</v>
      </c>
    </row>
    <row r="133" ht="40" customHeight="1">
      <c r="A133" s="11" t="s">
        <v>428</v>
      </c>
      <c r="B133" s="11" t="s">
        <v>435</v>
      </c>
      <c r="C133" s="11"/>
      <c r="D133" s="10" t="s">
        <v>436</v>
      </c>
      <c r="E133" s="18">
        <v>.5</v>
      </c>
      <c r="F133" s="18">
        <v>16242</v>
      </c>
      <c r="G133" s="18">
        <v>3636.93</v>
      </c>
      <c r="H133" s="18">
        <v>0</v>
      </c>
      <c r="I133" s="18">
        <v>12605.07</v>
      </c>
      <c r="J133" s="18">
        <v>97452</v>
      </c>
    </row>
    <row r="134" ht="20" customHeight="1">
      <c r="A134" s="11" t="s">
        <v>428</v>
      </c>
      <c r="B134" s="11" t="s">
        <v>437</v>
      </c>
      <c r="C134" s="11"/>
      <c r="D134" s="10" t="s">
        <v>438</v>
      </c>
      <c r="E134" s="18">
        <v>1</v>
      </c>
      <c r="F134" s="18">
        <v>18256.47</v>
      </c>
      <c r="G134" s="18">
        <v>3860</v>
      </c>
      <c r="H134" s="18">
        <v>154.4</v>
      </c>
      <c r="I134" s="18">
        <v>14242.07</v>
      </c>
      <c r="J134" s="18">
        <v>109538.82</v>
      </c>
    </row>
    <row r="135" ht="20" customHeight="1">
      <c r="A135" s="11" t="s">
        <v>428</v>
      </c>
      <c r="B135" s="11" t="s">
        <v>439</v>
      </c>
      <c r="C135" s="11"/>
      <c r="D135" s="10" t="s">
        <v>440</v>
      </c>
      <c r="E135" s="18">
        <v>.5</v>
      </c>
      <c r="F135" s="18">
        <v>25200</v>
      </c>
      <c r="G135" s="18">
        <v>7649</v>
      </c>
      <c r="H135" s="18">
        <v>0</v>
      </c>
      <c r="I135" s="18">
        <v>17551</v>
      </c>
      <c r="J135" s="18">
        <v>151200</v>
      </c>
    </row>
    <row r="136" ht="20" customHeight="1">
      <c r="A136" s="11" t="s">
        <v>428</v>
      </c>
      <c r="B136" s="11" t="s">
        <v>441</v>
      </c>
      <c r="C136" s="11"/>
      <c r="D136" s="10" t="s">
        <v>442</v>
      </c>
      <c r="E136" s="18">
        <v>.5</v>
      </c>
      <c r="F136" s="18">
        <v>25200</v>
      </c>
      <c r="G136" s="18">
        <v>5732</v>
      </c>
      <c r="H136" s="18">
        <v>0</v>
      </c>
      <c r="I136" s="18">
        <v>19468</v>
      </c>
      <c r="J136" s="18">
        <v>151200</v>
      </c>
    </row>
    <row r="137" ht="20" customHeight="1">
      <c r="A137" s="11" t="s">
        <v>428</v>
      </c>
      <c r="B137" s="11" t="s">
        <v>443</v>
      </c>
      <c r="C137" s="11"/>
      <c r="D137" s="10" t="s">
        <v>444</v>
      </c>
      <c r="E137" s="18">
        <v>1</v>
      </c>
      <c r="F137" s="18">
        <v>25200</v>
      </c>
      <c r="G137" s="18">
        <v>5732</v>
      </c>
      <c r="H137" s="18">
        <v>0</v>
      </c>
      <c r="I137" s="18">
        <v>19468</v>
      </c>
      <c r="J137" s="18">
        <v>302400</v>
      </c>
    </row>
    <row r="138" ht="20" customHeight="1">
      <c r="A138" s="11" t="s">
        <v>428</v>
      </c>
      <c r="B138" s="11" t="s">
        <v>445</v>
      </c>
      <c r="C138" s="11"/>
      <c r="D138" s="10" t="s">
        <v>446</v>
      </c>
      <c r="E138" s="18">
        <v>.25</v>
      </c>
      <c r="F138" s="18">
        <v>25200</v>
      </c>
      <c r="G138" s="18">
        <v>7649</v>
      </c>
      <c r="H138" s="18">
        <v>0</v>
      </c>
      <c r="I138" s="18">
        <v>17551</v>
      </c>
      <c r="J138" s="18">
        <v>75600</v>
      </c>
    </row>
    <row r="139" ht="20" customHeight="1">
      <c r="A139" s="11" t="s">
        <v>428</v>
      </c>
      <c r="B139" s="11" t="s">
        <v>447</v>
      </c>
      <c r="C139" s="11"/>
      <c r="D139" s="10" t="s">
        <v>448</v>
      </c>
      <c r="E139" s="18">
        <v>1</v>
      </c>
      <c r="F139" s="18">
        <v>16242</v>
      </c>
      <c r="G139" s="18">
        <v>4130.2</v>
      </c>
      <c r="H139" s="18">
        <v>0</v>
      </c>
      <c r="I139" s="18">
        <v>12111.8</v>
      </c>
      <c r="J139" s="18">
        <v>194904</v>
      </c>
    </row>
    <row r="140" ht="20" customHeight="1">
      <c r="A140" s="11" t="s">
        <v>428</v>
      </c>
      <c r="B140" s="11" t="s">
        <v>449</v>
      </c>
      <c r="C140" s="11"/>
      <c r="D140" s="10" t="s">
        <v>450</v>
      </c>
      <c r="E140" s="18">
        <v>1</v>
      </c>
      <c r="F140" s="18">
        <v>25200</v>
      </c>
      <c r="G140" s="18">
        <v>5732</v>
      </c>
      <c r="H140" s="18">
        <v>0</v>
      </c>
      <c r="I140" s="18">
        <v>19468</v>
      </c>
      <c r="J140" s="18">
        <v>302400</v>
      </c>
    </row>
    <row r="141" ht="40" customHeight="1">
      <c r="A141" s="11" t="s">
        <v>451</v>
      </c>
      <c r="B141" s="11" t="s">
        <v>452</v>
      </c>
      <c r="C141" s="11"/>
      <c r="D141" s="10" t="s">
        <v>453</v>
      </c>
      <c r="E141" s="18">
        <v>1</v>
      </c>
      <c r="F141" s="18">
        <v>18600</v>
      </c>
      <c r="G141" s="18">
        <v>8887.2</v>
      </c>
      <c r="H141" s="18">
        <v>1333.08</v>
      </c>
      <c r="I141" s="18">
        <v>8379.72</v>
      </c>
      <c r="J141" s="18">
        <v>223200</v>
      </c>
    </row>
    <row r="142" ht="20" customHeight="1">
      <c r="A142" s="11" t="s">
        <v>451</v>
      </c>
      <c r="B142" s="11" t="s">
        <v>454</v>
      </c>
      <c r="C142" s="11"/>
      <c r="D142" s="10" t="s">
        <v>455</v>
      </c>
      <c r="E142" s="18">
        <v>1</v>
      </c>
      <c r="F142" s="18">
        <v>18600</v>
      </c>
      <c r="G142" s="18">
        <v>8412</v>
      </c>
      <c r="H142" s="18">
        <v>1324.89</v>
      </c>
      <c r="I142" s="18">
        <v>8863.11</v>
      </c>
      <c r="J142" s="18">
        <v>223200</v>
      </c>
    </row>
    <row r="143" ht="20" customHeight="1">
      <c r="A143" s="11" t="s">
        <v>451</v>
      </c>
      <c r="B143" s="11" t="s">
        <v>456</v>
      </c>
      <c r="C143" s="11"/>
      <c r="D143" s="10" t="s">
        <v>457</v>
      </c>
      <c r="E143" s="18">
        <v>.5</v>
      </c>
      <c r="F143" s="18">
        <v>18600</v>
      </c>
      <c r="G143" s="18">
        <v>8412</v>
      </c>
      <c r="H143" s="18">
        <v>1324.89</v>
      </c>
      <c r="I143" s="18">
        <v>8863.11</v>
      </c>
      <c r="J143" s="18">
        <v>111600</v>
      </c>
    </row>
    <row r="144" ht="20" customHeight="1">
      <c r="A144" s="11" t="s">
        <v>451</v>
      </c>
      <c r="B144" s="11" t="s">
        <v>458</v>
      </c>
      <c r="C144" s="11"/>
      <c r="D144" s="10" t="s">
        <v>459</v>
      </c>
      <c r="E144" s="18">
        <v>68.49</v>
      </c>
      <c r="F144" s="18">
        <v>18600</v>
      </c>
      <c r="G144" s="18">
        <v>8464</v>
      </c>
      <c r="H144" s="18">
        <v>3524</v>
      </c>
      <c r="I144" s="18">
        <v>6612</v>
      </c>
      <c r="J144" s="18">
        <v>5095656</v>
      </c>
    </row>
    <row r="145" ht="20" customHeight="1">
      <c r="A145" s="11" t="s">
        <v>451</v>
      </c>
      <c r="B145" s="11" t="s">
        <v>460</v>
      </c>
      <c r="C145" s="11"/>
      <c r="D145" s="10" t="s">
        <v>461</v>
      </c>
      <c r="E145" s="18">
        <v>55.29</v>
      </c>
      <c r="F145" s="18">
        <v>18600</v>
      </c>
      <c r="G145" s="18">
        <v>8887.2</v>
      </c>
      <c r="H145" s="18">
        <v>2581</v>
      </c>
      <c r="I145" s="18">
        <v>7131.8</v>
      </c>
      <c r="J145" s="18">
        <v>4113576</v>
      </c>
    </row>
    <row r="146" ht="20" customHeight="1">
      <c r="A146" s="11" t="s">
        <v>451</v>
      </c>
      <c r="B146" s="11" t="s">
        <v>462</v>
      </c>
      <c r="C146" s="11"/>
      <c r="D146" s="10" t="s">
        <v>463</v>
      </c>
      <c r="E146" s="18">
        <v>37.68</v>
      </c>
      <c r="F146" s="18">
        <v>18600</v>
      </c>
      <c r="G146" s="18">
        <v>9310.4</v>
      </c>
      <c r="H146" s="18">
        <v>6578</v>
      </c>
      <c r="I146" s="18">
        <v>2711.6</v>
      </c>
      <c r="J146" s="18">
        <v>2803392</v>
      </c>
    </row>
    <row r="147" ht="60" customHeight="1">
      <c r="A147" s="11" t="s">
        <v>451</v>
      </c>
      <c r="B147" s="11" t="s">
        <v>464</v>
      </c>
      <c r="C147" s="11"/>
      <c r="D147" s="10" t="s">
        <v>465</v>
      </c>
      <c r="E147" s="18">
        <v>1</v>
      </c>
      <c r="F147" s="18">
        <v>18600</v>
      </c>
      <c r="G147" s="18">
        <v>8887.2</v>
      </c>
      <c r="H147" s="18">
        <v>1333.08</v>
      </c>
      <c r="I147" s="18">
        <v>8379.72</v>
      </c>
      <c r="J147" s="18">
        <v>223200</v>
      </c>
    </row>
    <row r="148" ht="20" customHeight="1">
      <c r="A148" s="11" t="s">
        <v>466</v>
      </c>
      <c r="B148" s="11" t="s">
        <v>467</v>
      </c>
      <c r="C148" s="11"/>
      <c r="D148" s="10" t="s">
        <v>468</v>
      </c>
      <c r="E148" s="18">
        <v>.5</v>
      </c>
      <c r="F148" s="18">
        <v>25200</v>
      </c>
      <c r="G148" s="18">
        <v>7928</v>
      </c>
      <c r="H148" s="18">
        <v>0</v>
      </c>
      <c r="I148" s="18">
        <v>17272</v>
      </c>
      <c r="J148" s="18">
        <v>151200</v>
      </c>
    </row>
    <row r="149" ht="20" customHeight="1">
      <c r="A149" s="11" t="s">
        <v>466</v>
      </c>
      <c r="B149" s="11" t="s">
        <v>469</v>
      </c>
      <c r="C149" s="11"/>
      <c r="D149" s="10" t="s">
        <v>470</v>
      </c>
      <c r="E149" s="18">
        <v>8</v>
      </c>
      <c r="F149" s="18">
        <v>16242</v>
      </c>
      <c r="G149" s="18">
        <v>3636.93</v>
      </c>
      <c r="H149" s="18">
        <v>0</v>
      </c>
      <c r="I149" s="18">
        <v>12605.07</v>
      </c>
      <c r="J149" s="18">
        <v>1559232</v>
      </c>
    </row>
    <row r="150" ht="20" customHeight="1">
      <c r="A150" s="11" t="s">
        <v>466</v>
      </c>
      <c r="B150" s="11" t="s">
        <v>471</v>
      </c>
      <c r="C150" s="11"/>
      <c r="D150" s="10" t="s">
        <v>472</v>
      </c>
      <c r="E150" s="18">
        <v>1</v>
      </c>
      <c r="F150" s="18">
        <v>25200</v>
      </c>
      <c r="G150" s="18">
        <v>7649</v>
      </c>
      <c r="H150" s="18">
        <v>0</v>
      </c>
      <c r="I150" s="18">
        <v>17551</v>
      </c>
      <c r="J150" s="18">
        <v>302400</v>
      </c>
    </row>
    <row r="151" ht="20" customHeight="1">
      <c r="A151" s="11" t="s">
        <v>466</v>
      </c>
      <c r="B151" s="11" t="s">
        <v>473</v>
      </c>
      <c r="C151" s="11"/>
      <c r="D151" s="10" t="s">
        <v>474</v>
      </c>
      <c r="E151" s="18">
        <v>.6</v>
      </c>
      <c r="F151" s="18">
        <v>16242</v>
      </c>
      <c r="G151" s="18">
        <v>3531</v>
      </c>
      <c r="H151" s="18">
        <v>0</v>
      </c>
      <c r="I151" s="18">
        <v>12711</v>
      </c>
      <c r="J151" s="18">
        <v>116942.4</v>
      </c>
    </row>
    <row r="152" ht="20" customHeight="1">
      <c r="A152" s="11" t="s">
        <v>466</v>
      </c>
      <c r="B152" s="11" t="s">
        <v>475</v>
      </c>
      <c r="C152" s="11"/>
      <c r="D152" s="10" t="s">
        <v>476</v>
      </c>
      <c r="E152" s="18">
        <v>1</v>
      </c>
      <c r="F152" s="18">
        <v>16242</v>
      </c>
      <c r="G152" s="18">
        <v>3860</v>
      </c>
      <c r="H152" s="18">
        <v>0</v>
      </c>
      <c r="I152" s="18">
        <v>12382</v>
      </c>
      <c r="J152" s="18">
        <v>194904</v>
      </c>
    </row>
    <row r="153" ht="20" customHeight="1">
      <c r="A153" s="11" t="s">
        <v>466</v>
      </c>
      <c r="B153" s="11" t="s">
        <v>477</v>
      </c>
      <c r="C153" s="11"/>
      <c r="D153" s="10" t="s">
        <v>478</v>
      </c>
      <c r="E153" s="18">
        <v>.5</v>
      </c>
      <c r="F153" s="18">
        <v>16242</v>
      </c>
      <c r="G153" s="18">
        <v>3531</v>
      </c>
      <c r="H153" s="18">
        <v>0</v>
      </c>
      <c r="I153" s="18">
        <v>12711</v>
      </c>
      <c r="J153" s="18">
        <v>97452</v>
      </c>
    </row>
    <row r="154" ht="30" customHeight="1">
      <c r="A154" s="24" t="s">
        <v>404</v>
      </c>
      <c r="B154" s="24"/>
      <c r="C154" s="24"/>
      <c r="D154" s="10" t="s">
        <v>390</v>
      </c>
      <c r="E154" s="10" t="s">
        <v>50</v>
      </c>
      <c r="F154" s="10" t="s">
        <v>50</v>
      </c>
      <c r="G154" s="10" t="s">
        <v>50</v>
      </c>
      <c r="H154" s="10" t="s">
        <v>50</v>
      </c>
      <c r="I154" s="10" t="s">
        <v>50</v>
      </c>
      <c r="J154" s="18">
        <f>SUM(J124:J153)</f>
      </c>
    </row>
    <row r="155" ht="10" customHeight="1">
</row>
    <row r="156" ht="45" customHeight="1">
      <c r="A156" s="5" t="s">
        <v>481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ht="10" customHeight="1">
</row>
    <row r="158" ht="45" customHeight="1">
      <c r="A158" s="10" t="s">
        <v>482</v>
      </c>
      <c r="B158" s="10"/>
      <c r="C158" s="10" t="s">
        <v>33</v>
      </c>
      <c r="D158" s="10" t="s">
        <v>372</v>
      </c>
      <c r="E158" s="10"/>
      <c r="F158" s="10"/>
      <c r="G158" s="10" t="s">
        <v>373</v>
      </c>
      <c r="H158" s="10"/>
      <c r="I158" s="10"/>
      <c r="J158" s="10" t="s">
        <v>374</v>
      </c>
      <c r="K158" s="10"/>
      <c r="L158" s="10"/>
    </row>
    <row r="159" ht="45" customHeight="1">
      <c r="A159" s="10"/>
      <c r="B159" s="0"/>
      <c r="C159" s="10"/>
      <c r="D159" s="10" t="s">
        <v>483</v>
      </c>
      <c r="E159" s="10" t="s">
        <v>484</v>
      </c>
      <c r="F159" s="10" t="s">
        <v>485</v>
      </c>
      <c r="G159" s="10" t="s">
        <v>483</v>
      </c>
      <c r="H159" s="10" t="s">
        <v>484</v>
      </c>
      <c r="I159" s="10" t="s">
        <v>485</v>
      </c>
      <c r="J159" s="10" t="s">
        <v>483</v>
      </c>
      <c r="K159" s="10" t="s">
        <v>484</v>
      </c>
      <c r="L159" s="10" t="s">
        <v>485</v>
      </c>
    </row>
    <row r="160" ht="20" customHeight="1">
      <c r="A160" s="10" t="s">
        <v>268</v>
      </c>
      <c r="B160" s="10"/>
      <c r="C160" s="10" t="s">
        <v>375</v>
      </c>
      <c r="D160" s="10" t="s">
        <v>376</v>
      </c>
      <c r="E160" s="10" t="s">
        <v>377</v>
      </c>
      <c r="F160" s="10" t="s">
        <v>378</v>
      </c>
      <c r="G160" s="10" t="s">
        <v>417</v>
      </c>
      <c r="H160" s="10" t="s">
        <v>418</v>
      </c>
      <c r="I160" s="10" t="s">
        <v>419</v>
      </c>
      <c r="J160" s="10" t="s">
        <v>420</v>
      </c>
      <c r="K160" s="10" t="s">
        <v>486</v>
      </c>
      <c r="L160" s="10" t="s">
        <v>487</v>
      </c>
    </row>
    <row r="161" ht="40" customHeight="1">
      <c r="A161" s="11" t="s">
        <v>488</v>
      </c>
      <c r="B161" s="11"/>
      <c r="C161" s="10" t="s">
        <v>41</v>
      </c>
      <c r="D161" s="18">
        <v>43993.86</v>
      </c>
      <c r="E161" s="18">
        <v>3</v>
      </c>
      <c r="F161" s="18">
        <v>43993.86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</row>
    <row r="162" ht="30" customHeight="1">
      <c r="A162" s="24" t="s">
        <v>404</v>
      </c>
      <c r="B162" s="24"/>
      <c r="C162" s="10" t="s">
        <v>390</v>
      </c>
      <c r="D162" s="10" t="s">
        <v>50</v>
      </c>
      <c r="E162" s="18" t="s">
        <v>50</v>
      </c>
      <c r="F162" s="18">
        <f>SUM(F161:F161)</f>
      </c>
      <c r="G162" s="18" t="s">
        <v>50</v>
      </c>
      <c r="H162" s="18" t="s">
        <v>50</v>
      </c>
      <c r="I162" s="18">
        <f>SUM(I161:I161)</f>
      </c>
      <c r="J162" s="18" t="s">
        <v>50</v>
      </c>
      <c r="K162" s="18" t="s">
        <v>50</v>
      </c>
      <c r="L162" s="18">
        <f>SUM(L161:L161)</f>
      </c>
    </row>
    <row r="163" ht="10" customHeight="1">
</row>
    <row r="164" ht="45" customHeight="1">
      <c r="A164" s="5" t="s">
        <v>489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ht="10" customHeight="1">
</row>
    <row r="166" ht="45" customHeight="1">
      <c r="A166" s="10" t="s">
        <v>482</v>
      </c>
      <c r="B166" s="10"/>
      <c r="C166" s="10" t="s">
        <v>33</v>
      </c>
      <c r="D166" s="10" t="s">
        <v>372</v>
      </c>
      <c r="E166" s="10"/>
      <c r="F166" s="10"/>
      <c r="G166" s="10" t="s">
        <v>373</v>
      </c>
      <c r="H166" s="10"/>
      <c r="I166" s="10"/>
      <c r="J166" s="10" t="s">
        <v>374</v>
      </c>
      <c r="K166" s="10"/>
      <c r="L166" s="10"/>
    </row>
    <row r="167" ht="45" customHeight="1">
      <c r="A167" s="10"/>
      <c r="B167" s="0"/>
      <c r="C167" s="10"/>
      <c r="D167" s="10" t="s">
        <v>483</v>
      </c>
      <c r="E167" s="10" t="s">
        <v>484</v>
      </c>
      <c r="F167" s="10" t="s">
        <v>485</v>
      </c>
      <c r="G167" s="10" t="s">
        <v>483</v>
      </c>
      <c r="H167" s="10" t="s">
        <v>484</v>
      </c>
      <c r="I167" s="10" t="s">
        <v>485</v>
      </c>
      <c r="J167" s="10" t="s">
        <v>483</v>
      </c>
      <c r="K167" s="10" t="s">
        <v>484</v>
      </c>
      <c r="L167" s="10" t="s">
        <v>485</v>
      </c>
    </row>
    <row r="168" ht="20" customHeight="1">
      <c r="A168" s="10" t="s">
        <v>268</v>
      </c>
      <c r="B168" s="10"/>
      <c r="C168" s="10" t="s">
        <v>375</v>
      </c>
      <c r="D168" s="10" t="s">
        <v>376</v>
      </c>
      <c r="E168" s="10" t="s">
        <v>377</v>
      </c>
      <c r="F168" s="10" t="s">
        <v>378</v>
      </c>
      <c r="G168" s="10" t="s">
        <v>417</v>
      </c>
      <c r="H168" s="10" t="s">
        <v>418</v>
      </c>
      <c r="I168" s="10" t="s">
        <v>419</v>
      </c>
      <c r="J168" s="10" t="s">
        <v>420</v>
      </c>
      <c r="K168" s="10" t="s">
        <v>486</v>
      </c>
      <c r="L168" s="10" t="s">
        <v>487</v>
      </c>
    </row>
    <row r="169" ht="20" customHeight="1">
      <c r="A169" s="10" t="s">
        <v>50</v>
      </c>
      <c r="B169" s="10"/>
      <c r="C169" s="10" t="s">
        <v>50</v>
      </c>
      <c r="D169" s="10" t="s">
        <v>50</v>
      </c>
      <c r="E169" s="10" t="s">
        <v>50</v>
      </c>
      <c r="F169" s="10" t="s">
        <v>50</v>
      </c>
      <c r="G169" s="10" t="s">
        <v>50</v>
      </c>
      <c r="H169" s="10" t="s">
        <v>50</v>
      </c>
      <c r="I169" s="10" t="s">
        <v>50</v>
      </c>
      <c r="J169" s="10" t="s">
        <v>50</v>
      </c>
      <c r="K169" s="10" t="s">
        <v>50</v>
      </c>
      <c r="L169" s="10" t="s">
        <v>50</v>
      </c>
    </row>
    <row r="170" ht="10" customHeight="1">
</row>
    <row r="171" ht="45" customHeight="1">
      <c r="A171" s="5" t="s">
        <v>490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ht="10" customHeight="1">
</row>
    <row r="173" ht="45" customHeight="1">
      <c r="A173" s="10" t="s">
        <v>482</v>
      </c>
      <c r="B173" s="10"/>
      <c r="C173" s="10" t="s">
        <v>33</v>
      </c>
      <c r="D173" s="10" t="s">
        <v>372</v>
      </c>
      <c r="E173" s="10"/>
      <c r="F173" s="10"/>
      <c r="G173" s="10" t="s">
        <v>373</v>
      </c>
      <c r="H173" s="10"/>
      <c r="I173" s="10"/>
      <c r="J173" s="10" t="s">
        <v>374</v>
      </c>
      <c r="K173" s="10"/>
      <c r="L173" s="10"/>
    </row>
    <row r="174" ht="45" customHeight="1">
      <c r="A174" s="10"/>
      <c r="B174" s="0"/>
      <c r="C174" s="10"/>
      <c r="D174" s="10" t="s">
        <v>483</v>
      </c>
      <c r="E174" s="10" t="s">
        <v>484</v>
      </c>
      <c r="F174" s="10" t="s">
        <v>485</v>
      </c>
      <c r="G174" s="10" t="s">
        <v>483</v>
      </c>
      <c r="H174" s="10" t="s">
        <v>484</v>
      </c>
      <c r="I174" s="10" t="s">
        <v>485</v>
      </c>
      <c r="J174" s="10" t="s">
        <v>483</v>
      </c>
      <c r="K174" s="10" t="s">
        <v>484</v>
      </c>
      <c r="L174" s="10" t="s">
        <v>485</v>
      </c>
    </row>
    <row r="175" ht="20" customHeight="1">
      <c r="A175" s="10" t="s">
        <v>268</v>
      </c>
      <c r="B175" s="10"/>
      <c r="C175" s="10" t="s">
        <v>375</v>
      </c>
      <c r="D175" s="10" t="s">
        <v>376</v>
      </c>
      <c r="E175" s="10" t="s">
        <v>377</v>
      </c>
      <c r="F175" s="10" t="s">
        <v>378</v>
      </c>
      <c r="G175" s="10" t="s">
        <v>417</v>
      </c>
      <c r="H175" s="10" t="s">
        <v>418</v>
      </c>
      <c r="I175" s="10" t="s">
        <v>419</v>
      </c>
      <c r="J175" s="10" t="s">
        <v>420</v>
      </c>
      <c r="K175" s="10" t="s">
        <v>486</v>
      </c>
      <c r="L175" s="10" t="s">
        <v>487</v>
      </c>
    </row>
    <row r="176" ht="20" customHeight="1">
      <c r="A176" s="10" t="s">
        <v>50</v>
      </c>
      <c r="B176" s="10"/>
      <c r="C176" s="10" t="s">
        <v>50</v>
      </c>
      <c r="D176" s="10" t="s">
        <v>50</v>
      </c>
      <c r="E176" s="10" t="s">
        <v>50</v>
      </c>
      <c r="F176" s="10" t="s">
        <v>50</v>
      </c>
      <c r="G176" s="10" t="s">
        <v>50</v>
      </c>
      <c r="H176" s="10" t="s">
        <v>50</v>
      </c>
      <c r="I176" s="10" t="s">
        <v>50</v>
      </c>
      <c r="J176" s="10" t="s">
        <v>50</v>
      </c>
      <c r="K176" s="10" t="s">
        <v>50</v>
      </c>
      <c r="L176" s="10" t="s">
        <v>50</v>
      </c>
    </row>
    <row r="177" ht="10" customHeight="1">
</row>
    <row r="178" ht="45" customHeight="1">
      <c r="A178" s="5" t="s">
        <v>491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ht="10" customHeight="1">
</row>
    <row r="180" ht="45" customHeight="1">
      <c r="A180" s="10" t="s">
        <v>482</v>
      </c>
      <c r="B180" s="10"/>
      <c r="C180" s="10" t="s">
        <v>33</v>
      </c>
      <c r="D180" s="10" t="s">
        <v>372</v>
      </c>
      <c r="E180" s="10"/>
      <c r="F180" s="10"/>
      <c r="G180" s="10" t="s">
        <v>373</v>
      </c>
      <c r="H180" s="10"/>
      <c r="I180" s="10"/>
      <c r="J180" s="10" t="s">
        <v>374</v>
      </c>
      <c r="K180" s="10"/>
      <c r="L180" s="10"/>
    </row>
    <row r="181" ht="45" customHeight="1">
      <c r="A181" s="10"/>
      <c r="B181" s="0"/>
      <c r="C181" s="10"/>
      <c r="D181" s="10" t="s">
        <v>483</v>
      </c>
      <c r="E181" s="10" t="s">
        <v>484</v>
      </c>
      <c r="F181" s="10" t="s">
        <v>485</v>
      </c>
      <c r="G181" s="10" t="s">
        <v>483</v>
      </c>
      <c r="H181" s="10" t="s">
        <v>484</v>
      </c>
      <c r="I181" s="10" t="s">
        <v>485</v>
      </c>
      <c r="J181" s="10" t="s">
        <v>483</v>
      </c>
      <c r="K181" s="10" t="s">
        <v>484</v>
      </c>
      <c r="L181" s="10" t="s">
        <v>485</v>
      </c>
    </row>
    <row r="182" ht="20" customHeight="1">
      <c r="A182" s="10" t="s">
        <v>268</v>
      </c>
      <c r="B182" s="10"/>
      <c r="C182" s="10" t="s">
        <v>375</v>
      </c>
      <c r="D182" s="10" t="s">
        <v>376</v>
      </c>
      <c r="E182" s="10" t="s">
        <v>377</v>
      </c>
      <c r="F182" s="10" t="s">
        <v>378</v>
      </c>
      <c r="G182" s="10" t="s">
        <v>417</v>
      </c>
      <c r="H182" s="10" t="s">
        <v>418</v>
      </c>
      <c r="I182" s="10" t="s">
        <v>419</v>
      </c>
      <c r="J182" s="10" t="s">
        <v>420</v>
      </c>
      <c r="K182" s="10" t="s">
        <v>486</v>
      </c>
      <c r="L182" s="10" t="s">
        <v>487</v>
      </c>
    </row>
    <row r="183" ht="20" customHeight="1">
      <c r="A183" s="10" t="s">
        <v>50</v>
      </c>
      <c r="B183" s="10"/>
      <c r="C183" s="10" t="s">
        <v>50</v>
      </c>
      <c r="D183" s="10" t="s">
        <v>50</v>
      </c>
      <c r="E183" s="10" t="s">
        <v>50</v>
      </c>
      <c r="F183" s="10" t="s">
        <v>50</v>
      </c>
      <c r="G183" s="10" t="s">
        <v>50</v>
      </c>
      <c r="H183" s="10" t="s">
        <v>50</v>
      </c>
      <c r="I183" s="10" t="s">
        <v>50</v>
      </c>
      <c r="J183" s="10" t="s">
        <v>50</v>
      </c>
      <c r="K183" s="10" t="s">
        <v>50</v>
      </c>
      <c r="L183" s="10" t="s">
        <v>50</v>
      </c>
    </row>
    <row r="184" ht="10" customHeight="1">
</row>
    <row r="185" ht="45" customHeight="1">
      <c r="A185" s="5" t="s">
        <v>492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ht="10" customHeight="1">
</row>
    <row r="187" ht="45" customHeight="1">
      <c r="A187" s="10" t="s">
        <v>482</v>
      </c>
      <c r="B187" s="10"/>
      <c r="C187" s="10" t="s">
        <v>33</v>
      </c>
      <c r="D187" s="10" t="s">
        <v>372</v>
      </c>
      <c r="E187" s="10"/>
      <c r="F187" s="10"/>
      <c r="G187" s="10" t="s">
        <v>373</v>
      </c>
      <c r="H187" s="10"/>
      <c r="I187" s="10"/>
      <c r="J187" s="10" t="s">
        <v>374</v>
      </c>
      <c r="K187" s="10"/>
      <c r="L187" s="10"/>
    </row>
    <row r="188" ht="45" customHeight="1">
      <c r="A188" s="10"/>
      <c r="B188" s="0"/>
      <c r="C188" s="10"/>
      <c r="D188" s="10" t="s">
        <v>483</v>
      </c>
      <c r="E188" s="10" t="s">
        <v>484</v>
      </c>
      <c r="F188" s="10" t="s">
        <v>485</v>
      </c>
      <c r="G188" s="10" t="s">
        <v>483</v>
      </c>
      <c r="H188" s="10" t="s">
        <v>484</v>
      </c>
      <c r="I188" s="10" t="s">
        <v>485</v>
      </c>
      <c r="J188" s="10" t="s">
        <v>483</v>
      </c>
      <c r="K188" s="10" t="s">
        <v>484</v>
      </c>
      <c r="L188" s="10" t="s">
        <v>485</v>
      </c>
    </row>
    <row r="189" ht="20" customHeight="1">
      <c r="A189" s="10" t="s">
        <v>268</v>
      </c>
      <c r="B189" s="10"/>
      <c r="C189" s="10" t="s">
        <v>375</v>
      </c>
      <c r="D189" s="10" t="s">
        <v>376</v>
      </c>
      <c r="E189" s="10" t="s">
        <v>377</v>
      </c>
      <c r="F189" s="10" t="s">
        <v>378</v>
      </c>
      <c r="G189" s="10" t="s">
        <v>417</v>
      </c>
      <c r="H189" s="10" t="s">
        <v>418</v>
      </c>
      <c r="I189" s="10" t="s">
        <v>419</v>
      </c>
      <c r="J189" s="10" t="s">
        <v>420</v>
      </c>
      <c r="K189" s="10" t="s">
        <v>486</v>
      </c>
      <c r="L189" s="10" t="s">
        <v>487</v>
      </c>
    </row>
    <row r="190" ht="20" customHeight="1">
      <c r="A190" s="10" t="s">
        <v>50</v>
      </c>
      <c r="B190" s="10"/>
      <c r="C190" s="10" t="s">
        <v>50</v>
      </c>
      <c r="D190" s="10" t="s">
        <v>50</v>
      </c>
      <c r="E190" s="10" t="s">
        <v>50</v>
      </c>
      <c r="F190" s="10" t="s">
        <v>50</v>
      </c>
      <c r="G190" s="10" t="s">
        <v>50</v>
      </c>
      <c r="H190" s="10" t="s">
        <v>50</v>
      </c>
      <c r="I190" s="10" t="s">
        <v>50</v>
      </c>
      <c r="J190" s="10" t="s">
        <v>50</v>
      </c>
      <c r="K190" s="10" t="s">
        <v>50</v>
      </c>
      <c r="L190" s="10" t="s">
        <v>50</v>
      </c>
    </row>
    <row r="191" ht="10" customHeight="1">
</row>
    <row r="192" ht="45" customHeight="1">
      <c r="A192" s="5" t="s">
        <v>493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ht="10" customHeight="1">
</row>
    <row r="194" ht="45" customHeight="1">
      <c r="A194" s="10" t="s">
        <v>482</v>
      </c>
      <c r="B194" s="10"/>
      <c r="C194" s="10" t="s">
        <v>494</v>
      </c>
      <c r="D194" s="10" t="s">
        <v>33</v>
      </c>
      <c r="E194" s="10" t="s">
        <v>36</v>
      </c>
      <c r="F194" s="10"/>
      <c r="G194" s="10"/>
    </row>
    <row r="195" ht="45" customHeight="1">
      <c r="A195" s="10"/>
      <c r="B195" s="0"/>
      <c r="C195" s="10"/>
      <c r="D195" s="10"/>
      <c r="E195" s="10" t="s">
        <v>372</v>
      </c>
      <c r="F195" s="10" t="s">
        <v>373</v>
      </c>
      <c r="G195" s="10" t="s">
        <v>374</v>
      </c>
    </row>
    <row r="196" ht="20" customHeight="1">
      <c r="A196" s="10" t="s">
        <v>268</v>
      </c>
      <c r="B196" s="10"/>
      <c r="C196" s="10" t="s">
        <v>375</v>
      </c>
      <c r="D196" s="10" t="s">
        <v>376</v>
      </c>
      <c r="E196" s="10" t="s">
        <v>377</v>
      </c>
      <c r="F196" s="10" t="s">
        <v>378</v>
      </c>
      <c r="G196" s="10" t="s">
        <v>417</v>
      </c>
    </row>
    <row r="197" ht="20" customHeight="1">
      <c r="A197" s="11" t="s">
        <v>495</v>
      </c>
      <c r="B197" s="11"/>
      <c r="C197" s="10" t="s">
        <v>496</v>
      </c>
      <c r="D197" s="10" t="s">
        <v>41</v>
      </c>
      <c r="E197" s="18">
        <v>21267161.93</v>
      </c>
      <c r="F197" s="18">
        <v>20048142.29</v>
      </c>
      <c r="G197" s="18">
        <v>20048142.29</v>
      </c>
    </row>
    <row r="198" ht="40" customHeight="1">
      <c r="A198" s="11" t="s">
        <v>497</v>
      </c>
      <c r="B198" s="11"/>
      <c r="C198" s="10" t="s">
        <v>498</v>
      </c>
      <c r="D198" s="10" t="s">
        <v>44</v>
      </c>
      <c r="E198" s="18">
        <v>43993.86</v>
      </c>
      <c r="F198" s="18">
        <v>0</v>
      </c>
      <c r="G198" s="18">
        <v>0</v>
      </c>
    </row>
    <row r="199" ht="10" customHeight="1">
</row>
    <row r="200" ht="45" customHeight="1">
      <c r="A200" s="5" t="s">
        <v>499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ht="10" customHeight="1">
</row>
    <row r="202" ht="45" customHeight="1">
      <c r="A202" s="10" t="s">
        <v>32</v>
      </c>
      <c r="B202" s="10"/>
      <c r="C202" s="10" t="s">
        <v>33</v>
      </c>
      <c r="D202" s="10" t="s">
        <v>36</v>
      </c>
      <c r="E202" s="10"/>
      <c r="F202" s="10"/>
    </row>
    <row r="203" ht="45" customHeight="1">
      <c r="A203" s="10"/>
      <c r="B203" s="0"/>
      <c r="C203" s="10"/>
      <c r="D203" s="10" t="s">
        <v>372</v>
      </c>
      <c r="E203" s="10" t="s">
        <v>373</v>
      </c>
      <c r="F203" s="10" t="s">
        <v>374</v>
      </c>
    </row>
    <row r="204" ht="20" customHeight="1">
      <c r="A204" s="10" t="s">
        <v>268</v>
      </c>
      <c r="B204" s="10"/>
      <c r="C204" s="10" t="s">
        <v>375</v>
      </c>
      <c r="D204" s="10" t="s">
        <v>376</v>
      </c>
      <c r="E204" s="10" t="s">
        <v>377</v>
      </c>
      <c r="F204" s="10" t="s">
        <v>378</v>
      </c>
    </row>
    <row r="205" ht="20" customHeight="1">
      <c r="A205" s="11" t="s">
        <v>500</v>
      </c>
      <c r="B205" s="11"/>
      <c r="C205" s="10" t="s">
        <v>41</v>
      </c>
      <c r="D205" s="18">
        <v>1320000</v>
      </c>
      <c r="E205" s="18">
        <v>0</v>
      </c>
      <c r="F205" s="18">
        <v>0</v>
      </c>
    </row>
    <row r="206" ht="20" customHeight="1">
      <c r="A206" s="11" t="s">
        <v>501</v>
      </c>
      <c r="B206" s="11"/>
      <c r="C206" s="10" t="s">
        <v>44</v>
      </c>
      <c r="D206" s="18">
        <v>164215.97</v>
      </c>
      <c r="E206" s="18">
        <v>312000</v>
      </c>
      <c r="F206" s="18">
        <v>312000</v>
      </c>
    </row>
    <row r="207" ht="20" customHeight="1">
      <c r="A207" s="11" t="s">
        <v>502</v>
      </c>
      <c r="B207" s="11"/>
      <c r="C207" s="10" t="s">
        <v>395</v>
      </c>
      <c r="D207" s="18">
        <v>19826939.82</v>
      </c>
      <c r="E207" s="18">
        <v>19736142.29</v>
      </c>
      <c r="F207" s="18">
        <v>19736142.29</v>
      </c>
    </row>
  </sheetData>
  <sheetProtection password="8C0A" sheet="1" objects="1" scenarios="1"/>
  <mergeCells>
    <mergeCell ref="A2:L2"/>
    <mergeCell ref="A4:J4"/>
    <mergeCell ref="B7:J7"/>
    <mergeCell ref="B8:J8"/>
    <mergeCell ref="B9:J9"/>
    <mergeCell ref="A11:L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L23"/>
    <mergeCell ref="A25:B26"/>
    <mergeCell ref="C25:C26"/>
    <mergeCell ref="D25:F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L37"/>
    <mergeCell ref="A39:L39"/>
    <mergeCell ref="A41:A44"/>
    <mergeCell ref="B41:C44"/>
    <mergeCell ref="D41:D44"/>
    <mergeCell ref="E41:E44"/>
    <mergeCell ref="F41:I41"/>
    <mergeCell ref="J41:J44"/>
    <mergeCell ref="F42:F44"/>
    <mergeCell ref="G42:I42"/>
    <mergeCell ref="G43:G44"/>
    <mergeCell ref="H43:I4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A78:L78"/>
    <mergeCell ref="A80:A83"/>
    <mergeCell ref="B80:C83"/>
    <mergeCell ref="D80:D83"/>
    <mergeCell ref="E80:E83"/>
    <mergeCell ref="F80:I80"/>
    <mergeCell ref="J80:J83"/>
    <mergeCell ref="F81:F83"/>
    <mergeCell ref="G81:I81"/>
    <mergeCell ref="G82:G83"/>
    <mergeCell ref="H82:I82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A115:C115"/>
    <mergeCell ref="A117:L117"/>
    <mergeCell ref="A119:A122"/>
    <mergeCell ref="B119:C122"/>
    <mergeCell ref="D119:D122"/>
    <mergeCell ref="E119:E122"/>
    <mergeCell ref="F119:I119"/>
    <mergeCell ref="J119:J122"/>
    <mergeCell ref="F120:F122"/>
    <mergeCell ref="G120:I120"/>
    <mergeCell ref="G121:G122"/>
    <mergeCell ref="H121:I121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A154:C154"/>
    <mergeCell ref="A156:L156"/>
    <mergeCell ref="A158:B159"/>
    <mergeCell ref="C158:C159"/>
    <mergeCell ref="D158:F158"/>
    <mergeCell ref="G158:I158"/>
    <mergeCell ref="J158:L158"/>
    <mergeCell ref="A160:B160"/>
    <mergeCell ref="A161:B161"/>
    <mergeCell ref="A162:B162"/>
    <mergeCell ref="A164:L164"/>
    <mergeCell ref="A166:B167"/>
    <mergeCell ref="C166:C167"/>
    <mergeCell ref="D166:F166"/>
    <mergeCell ref="G166:I166"/>
    <mergeCell ref="J166:L166"/>
    <mergeCell ref="A168:B168"/>
    <mergeCell ref="A169:B169"/>
    <mergeCell ref="A171:L171"/>
    <mergeCell ref="A173:B174"/>
    <mergeCell ref="C173:C174"/>
    <mergeCell ref="D173:F173"/>
    <mergeCell ref="G173:I173"/>
    <mergeCell ref="J173:L173"/>
    <mergeCell ref="A175:B175"/>
    <mergeCell ref="A176:B176"/>
    <mergeCell ref="A178:L178"/>
    <mergeCell ref="A180:B181"/>
    <mergeCell ref="C180:C181"/>
    <mergeCell ref="D180:F180"/>
    <mergeCell ref="G180:I180"/>
    <mergeCell ref="J180:L180"/>
    <mergeCell ref="A182:B182"/>
    <mergeCell ref="A183:B183"/>
    <mergeCell ref="A185:L185"/>
    <mergeCell ref="A187:B188"/>
    <mergeCell ref="C187:C188"/>
    <mergeCell ref="D187:F187"/>
    <mergeCell ref="G187:I187"/>
    <mergeCell ref="J187:L187"/>
    <mergeCell ref="A189:B189"/>
    <mergeCell ref="A190:B190"/>
    <mergeCell ref="A192:L192"/>
    <mergeCell ref="A194:B195"/>
    <mergeCell ref="C194:C195"/>
    <mergeCell ref="D194:D195"/>
    <mergeCell ref="E194:G194"/>
    <mergeCell ref="A196:B196"/>
    <mergeCell ref="A197:B197"/>
    <mergeCell ref="A198:B198"/>
    <mergeCell ref="A200:L200"/>
    <mergeCell ref="A202:B203"/>
    <mergeCell ref="C202:C203"/>
    <mergeCell ref="D202:F202"/>
    <mergeCell ref="A204:B204"/>
    <mergeCell ref="A205:B205"/>
    <mergeCell ref="A206:B206"/>
    <mergeCell ref="A207:B20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&amp;R&amp;L&amp;"Verdana,Полужирный"&amp;K000000&amp;R&amp;"Verdana,Полужирный"&amp;K00-014Подготовлено в ЭС РАМЗЭС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5" width="17.19" customWidth="1"/>
  </cols>
  <sheetData>
    <row r="1" ht="10" customHeight="1">
</row>
    <row r="2" ht="45" customHeight="1">
      <c r="A2" s="4" t="s">
        <v>503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4" t="s">
        <v>19</v>
      </c>
      <c r="O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24" t="s">
        <v>361</v>
      </c>
      <c r="O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24" t="s">
        <v>363</v>
      </c>
      <c r="O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4" t="s">
        <v>366</v>
      </c>
      <c r="O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4" t="s">
        <v>29</v>
      </c>
      <c r="O9" s="10" t="s">
        <v>30</v>
      </c>
    </row>
    <row r="10" ht="10" customHeight="1">
</row>
    <row r="11" ht="45" customHeight="1">
      <c r="A11" s="5" t="s">
        <v>504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60" customHeight="1">
      <c r="A18" s="11" t="s">
        <v>505</v>
      </c>
      <c r="B18" s="11"/>
      <c r="C18" s="10" t="s">
        <v>384</v>
      </c>
      <c r="D18" s="18">
        <v>14140.7</v>
      </c>
      <c r="E18" s="18">
        <v>0</v>
      </c>
      <c r="F18" s="18">
        <v>0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506</v>
      </c>
      <c r="B21" s="11"/>
      <c r="C21" s="10" t="s">
        <v>390</v>
      </c>
      <c r="D21" s="18">
        <f>D16-D17+D18-D19+D20</f>
      </c>
      <c r="E21" s="18">
        <f>E16-E17+E18-E19+E20</f>
      </c>
      <c r="F21" s="18">
        <f>F16-F17+F18-F19+F20</f>
      </c>
    </row>
    <row r="22" ht="10" customHeight="1">
</row>
    <row r="23" ht="45" customHeight="1">
      <c r="A23" s="5" t="s">
        <v>507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80" customHeight="1">
      <c r="A28" s="11" t="s">
        <v>508</v>
      </c>
      <c r="B28" s="11"/>
      <c r="C28" s="10" t="s">
        <v>380</v>
      </c>
      <c r="D28" s="18">
        <v>14140.7</v>
      </c>
      <c r="E28" s="18">
        <v>0</v>
      </c>
      <c r="F28" s="18">
        <v>0</v>
      </c>
    </row>
    <row r="29" ht="60" customHeight="1">
      <c r="A29" s="11" t="s">
        <v>509</v>
      </c>
      <c r="B29" s="11"/>
      <c r="C29" s="10" t="s">
        <v>510</v>
      </c>
      <c r="D29" s="18">
        <v>14140.7</v>
      </c>
      <c r="E29" s="18">
        <v>0</v>
      </c>
      <c r="F29" s="18">
        <v>0</v>
      </c>
    </row>
    <row r="30" ht="60" customHeight="1">
      <c r="A30" s="11" t="s">
        <v>511</v>
      </c>
      <c r="B30" s="11"/>
      <c r="C30" s="10" t="s">
        <v>512</v>
      </c>
      <c r="D30" s="18">
        <v>0</v>
      </c>
      <c r="E30" s="18">
        <v>0</v>
      </c>
      <c r="F30" s="18">
        <v>0</v>
      </c>
    </row>
    <row r="31" ht="60" customHeight="1">
      <c r="A31" s="11" t="s">
        <v>513</v>
      </c>
      <c r="B31" s="11"/>
      <c r="C31" s="10" t="s">
        <v>514</v>
      </c>
      <c r="D31" s="18">
        <v>0</v>
      </c>
      <c r="E31" s="18">
        <v>0</v>
      </c>
      <c r="F31" s="18">
        <v>0</v>
      </c>
    </row>
    <row r="32" ht="80" customHeight="1">
      <c r="A32" s="11" t="s">
        <v>515</v>
      </c>
      <c r="B32" s="11"/>
      <c r="C32" s="10" t="s">
        <v>382</v>
      </c>
      <c r="D32" s="18">
        <v>0</v>
      </c>
      <c r="E32" s="18">
        <v>0</v>
      </c>
      <c r="F32" s="18">
        <v>0</v>
      </c>
    </row>
    <row r="33" ht="80" customHeight="1">
      <c r="A33" s="11" t="s">
        <v>516</v>
      </c>
      <c r="B33" s="11"/>
      <c r="C33" s="10" t="s">
        <v>517</v>
      </c>
      <c r="D33" s="18">
        <v>0</v>
      </c>
      <c r="E33" s="18">
        <v>0</v>
      </c>
      <c r="F33" s="18">
        <v>0</v>
      </c>
    </row>
    <row r="34" ht="80" customHeight="1">
      <c r="A34" s="11" t="s">
        <v>518</v>
      </c>
      <c r="B34" s="11"/>
      <c r="C34" s="10" t="s">
        <v>519</v>
      </c>
      <c r="D34" s="18">
        <v>0</v>
      </c>
      <c r="E34" s="18">
        <v>0</v>
      </c>
      <c r="F34" s="18">
        <v>0</v>
      </c>
    </row>
    <row r="35" ht="60" customHeight="1">
      <c r="A35" s="11" t="s">
        <v>520</v>
      </c>
      <c r="B35" s="11"/>
      <c r="C35" s="10" t="s">
        <v>521</v>
      </c>
      <c r="D35" s="18">
        <v>0</v>
      </c>
      <c r="E35" s="18">
        <v>0</v>
      </c>
      <c r="F35" s="18">
        <v>0</v>
      </c>
    </row>
    <row r="36" ht="80" customHeight="1">
      <c r="A36" s="11" t="s">
        <v>522</v>
      </c>
      <c r="B36" s="11"/>
      <c r="C36" s="10" t="s">
        <v>523</v>
      </c>
      <c r="D36" s="18">
        <v>0</v>
      </c>
      <c r="E36" s="18">
        <v>0</v>
      </c>
      <c r="F36" s="18">
        <v>0</v>
      </c>
    </row>
    <row r="37" ht="100" customHeight="1">
      <c r="A37" s="11" t="s">
        <v>524</v>
      </c>
      <c r="B37" s="11"/>
      <c r="C37" s="10" t="s">
        <v>525</v>
      </c>
      <c r="D37" s="18">
        <v>0</v>
      </c>
      <c r="E37" s="18">
        <v>0</v>
      </c>
      <c r="F37" s="18">
        <v>0</v>
      </c>
    </row>
    <row r="38" ht="100" customHeight="1">
      <c r="A38" s="11" t="s">
        <v>526</v>
      </c>
      <c r="B38" s="11"/>
      <c r="C38" s="10" t="s">
        <v>527</v>
      </c>
      <c r="D38" s="18">
        <v>0</v>
      </c>
      <c r="E38" s="18">
        <v>0</v>
      </c>
      <c r="F38" s="18">
        <v>0</v>
      </c>
    </row>
    <row r="39" ht="60" customHeight="1">
      <c r="A39" s="11" t="s">
        <v>528</v>
      </c>
      <c r="B39" s="11"/>
      <c r="C39" s="10" t="s">
        <v>529</v>
      </c>
      <c r="D39" s="18">
        <v>0</v>
      </c>
      <c r="E39" s="18">
        <v>0</v>
      </c>
      <c r="F39" s="18">
        <v>0</v>
      </c>
    </row>
    <row r="40" ht="40" customHeight="1">
      <c r="A40" s="11" t="s">
        <v>530</v>
      </c>
      <c r="B40" s="11"/>
      <c r="C40" s="10" t="s">
        <v>384</v>
      </c>
      <c r="D40" s="18">
        <v>0</v>
      </c>
      <c r="E40" s="18">
        <v>0</v>
      </c>
      <c r="F40" s="18">
        <v>0</v>
      </c>
    </row>
    <row r="41" ht="120" customHeight="1">
      <c r="A41" s="11" t="s">
        <v>531</v>
      </c>
      <c r="B41" s="11"/>
      <c r="C41" s="10" t="s">
        <v>386</v>
      </c>
      <c r="D41" s="18">
        <v>0</v>
      </c>
      <c r="E41" s="18">
        <v>0</v>
      </c>
      <c r="F41" s="18">
        <v>0</v>
      </c>
    </row>
    <row r="42" ht="120" customHeight="1">
      <c r="A42" s="11" t="s">
        <v>532</v>
      </c>
      <c r="B42" s="11"/>
      <c r="C42" s="10" t="s">
        <v>388</v>
      </c>
      <c r="D42" s="18">
        <v>0</v>
      </c>
      <c r="E42" s="18">
        <v>0</v>
      </c>
      <c r="F42" s="18">
        <v>0</v>
      </c>
    </row>
    <row r="43" ht="40" customHeight="1">
      <c r="A43" s="11" t="s">
        <v>533</v>
      </c>
      <c r="B43" s="11"/>
      <c r="C43" s="10" t="s">
        <v>534</v>
      </c>
      <c r="D43" s="18">
        <v>0</v>
      </c>
      <c r="E43" s="18">
        <v>0</v>
      </c>
      <c r="F43" s="18">
        <v>0</v>
      </c>
    </row>
    <row r="44" ht="40" customHeight="1">
      <c r="A44" s="11" t="s">
        <v>535</v>
      </c>
      <c r="B44" s="11"/>
      <c r="C44" s="10" t="s">
        <v>536</v>
      </c>
      <c r="D44" s="18">
        <v>0</v>
      </c>
      <c r="E44" s="18">
        <v>0</v>
      </c>
      <c r="F44" s="18">
        <v>0</v>
      </c>
    </row>
    <row r="45" ht="60" customHeight="1">
      <c r="A45" s="11" t="s">
        <v>537</v>
      </c>
      <c r="B45" s="11"/>
      <c r="C45" s="10" t="s">
        <v>538</v>
      </c>
      <c r="D45" s="18">
        <v>0</v>
      </c>
      <c r="E45" s="18">
        <v>0</v>
      </c>
      <c r="F45" s="18">
        <v>0</v>
      </c>
    </row>
    <row r="46" ht="50" customHeight="1">
      <c r="A46" s="24" t="s">
        <v>539</v>
      </c>
      <c r="B46" s="24"/>
      <c r="C46" s="10" t="s">
        <v>390</v>
      </c>
      <c r="D46" s="18">
        <f>SUM(D29:D45)</f>
      </c>
      <c r="E46" s="18">
        <f>SUM(E29:E45)</f>
      </c>
      <c r="F46" s="18">
        <f>SUM(F29:F45)</f>
      </c>
    </row>
    <row r="47" ht="10" customHeight="1">
</row>
    <row r="48" ht="45" customHeight="1">
      <c r="A48" s="5" t="s">
        <v>540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ht="45" customHeight="1">
      <c r="A49" s="5" t="s">
        <v>541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ht="45" customHeight="1">
      <c r="A50" s="5" t="s">
        <v>542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ht="10" customHeight="1">
</row>
    <row r="52" ht="45" customHeight="1">
      <c r="A52" s="10" t="s">
        <v>32</v>
      </c>
      <c r="B52" s="10"/>
      <c r="C52" s="10" t="s">
        <v>33</v>
      </c>
      <c r="D52" s="10" t="s">
        <v>543</v>
      </c>
      <c r="E52" s="10" t="s">
        <v>544</v>
      </c>
      <c r="F52" s="10" t="s">
        <v>545</v>
      </c>
      <c r="G52" s="10" t="s">
        <v>546</v>
      </c>
    </row>
    <row r="53" ht="20" customHeight="1">
      <c r="A53" s="10" t="s">
        <v>268</v>
      </c>
      <c r="B53" s="10"/>
      <c r="C53" s="10" t="s">
        <v>375</v>
      </c>
      <c r="D53" s="10" t="s">
        <v>376</v>
      </c>
      <c r="E53" s="10" t="s">
        <v>377</v>
      </c>
      <c r="F53" s="10" t="s">
        <v>378</v>
      </c>
      <c r="G53" s="10" t="s">
        <v>417</v>
      </c>
    </row>
    <row r="54" ht="60" customHeight="1">
      <c r="A54" s="11" t="s">
        <v>547</v>
      </c>
      <c r="B54" s="11"/>
      <c r="C54" s="10" t="s">
        <v>41</v>
      </c>
      <c r="D54" s="18">
        <v>3340.175</v>
      </c>
      <c r="E54" s="18">
        <v>3</v>
      </c>
      <c r="F54" s="18">
        <v>12</v>
      </c>
      <c r="G54" s="18">
        <v>14140.7</v>
      </c>
    </row>
    <row r="55" ht="10" customHeight="1">
</row>
    <row r="56" ht="45" customHeight="1">
      <c r="A56" s="5" t="s">
        <v>548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ht="10" customHeight="1">
</row>
    <row r="58" ht="45" customHeight="1">
      <c r="A58" s="10" t="s">
        <v>32</v>
      </c>
      <c r="B58" s="10"/>
      <c r="C58" s="10" t="s">
        <v>33</v>
      </c>
      <c r="D58" s="10" t="s">
        <v>543</v>
      </c>
      <c r="E58" s="10" t="s">
        <v>544</v>
      </c>
      <c r="F58" s="10" t="s">
        <v>545</v>
      </c>
      <c r="G58" s="10" t="s">
        <v>546</v>
      </c>
    </row>
    <row r="59" ht="20" customHeight="1">
      <c r="A59" s="10" t="s">
        <v>268</v>
      </c>
      <c r="B59" s="10"/>
      <c r="C59" s="10" t="s">
        <v>375</v>
      </c>
      <c r="D59" s="10" t="s">
        <v>376</v>
      </c>
      <c r="E59" s="10" t="s">
        <v>377</v>
      </c>
      <c r="F59" s="10" t="s">
        <v>378</v>
      </c>
      <c r="G59" s="10" t="s">
        <v>417</v>
      </c>
    </row>
    <row r="60" ht="60" customHeight="1">
      <c r="A60" s="11" t="s">
        <v>547</v>
      </c>
      <c r="B60" s="11"/>
      <c r="C60" s="10" t="s">
        <v>41</v>
      </c>
      <c r="D60" s="18">
        <v>0</v>
      </c>
      <c r="E60" s="18">
        <v>0</v>
      </c>
      <c r="F60" s="18">
        <v>0</v>
      </c>
      <c r="G60" s="18">
        <v>0</v>
      </c>
    </row>
    <row r="61" ht="10" customHeight="1">
</row>
    <row r="62" ht="45" customHeight="1">
      <c r="A62" s="5" t="s">
        <v>549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ht="10" customHeight="1">
</row>
    <row r="64" ht="45" customHeight="1">
      <c r="A64" s="10" t="s">
        <v>32</v>
      </c>
      <c r="B64" s="10"/>
      <c r="C64" s="10" t="s">
        <v>33</v>
      </c>
      <c r="D64" s="10" t="s">
        <v>543</v>
      </c>
      <c r="E64" s="10" t="s">
        <v>544</v>
      </c>
      <c r="F64" s="10" t="s">
        <v>545</v>
      </c>
      <c r="G64" s="10" t="s">
        <v>546</v>
      </c>
    </row>
    <row r="65" ht="20" customHeight="1">
      <c r="A65" s="10" t="s">
        <v>268</v>
      </c>
      <c r="B65" s="10"/>
      <c r="C65" s="10" t="s">
        <v>375</v>
      </c>
      <c r="D65" s="10" t="s">
        <v>376</v>
      </c>
      <c r="E65" s="10" t="s">
        <v>377</v>
      </c>
      <c r="F65" s="10" t="s">
        <v>378</v>
      </c>
      <c r="G65" s="10" t="s">
        <v>417</v>
      </c>
    </row>
    <row r="66" ht="60" customHeight="1">
      <c r="A66" s="11" t="s">
        <v>547</v>
      </c>
      <c r="B66" s="11"/>
      <c r="C66" s="10" t="s">
        <v>41</v>
      </c>
      <c r="D66" s="18">
        <v>0</v>
      </c>
      <c r="E66" s="18">
        <v>0</v>
      </c>
      <c r="F66" s="18">
        <v>0</v>
      </c>
      <c r="G66" s="18">
        <v>0</v>
      </c>
    </row>
    <row r="67" ht="10" customHeight="1">
</row>
    <row r="68" ht="45" customHeight="1">
      <c r="A68" s="5" t="s">
        <v>550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ht="45" customHeight="1">
      <c r="A69" s="5" t="s">
        <v>551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ht="10" customHeight="1">
</row>
    <row r="71" ht="45" customHeight="1">
      <c r="A71" s="10" t="s">
        <v>32</v>
      </c>
      <c r="B71" s="10"/>
      <c r="C71" s="10" t="s">
        <v>33</v>
      </c>
      <c r="D71" s="10" t="s">
        <v>543</v>
      </c>
      <c r="E71" s="10" t="s">
        <v>544</v>
      </c>
      <c r="F71" s="10" t="s">
        <v>552</v>
      </c>
      <c r="G71" s="10" t="s">
        <v>545</v>
      </c>
      <c r="H71" s="10" t="s">
        <v>553</v>
      </c>
    </row>
    <row r="72" ht="20" customHeight="1">
      <c r="A72" s="10" t="s">
        <v>268</v>
      </c>
      <c r="B72" s="10"/>
      <c r="C72" s="10" t="s">
        <v>375</v>
      </c>
      <c r="D72" s="10" t="s">
        <v>376</v>
      </c>
      <c r="E72" s="10" t="s">
        <v>377</v>
      </c>
      <c r="F72" s="10" t="s">
        <v>378</v>
      </c>
      <c r="G72" s="10" t="s">
        <v>417</v>
      </c>
      <c r="H72" s="10" t="s">
        <v>418</v>
      </c>
    </row>
    <row r="73" ht="20" customHeight="1">
      <c r="A73" s="10" t="s">
        <v>50</v>
      </c>
      <c r="B73" s="10"/>
      <c r="C73" s="10" t="s">
        <v>50</v>
      </c>
      <c r="D73" s="10" t="s">
        <v>50</v>
      </c>
      <c r="E73" s="10" t="s">
        <v>50</v>
      </c>
      <c r="F73" s="10" t="s">
        <v>50</v>
      </c>
      <c r="G73" s="10" t="s">
        <v>50</v>
      </c>
      <c r="H73" s="10" t="s">
        <v>50</v>
      </c>
    </row>
    <row r="74" ht="10" customHeight="1">
</row>
    <row r="75" ht="45" customHeight="1">
      <c r="A75" s="5" t="s">
        <v>554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ht="10" customHeight="1">
</row>
    <row r="77" ht="45" customHeight="1">
      <c r="A77" s="10" t="s">
        <v>32</v>
      </c>
      <c r="B77" s="10"/>
      <c r="C77" s="10" t="s">
        <v>33</v>
      </c>
      <c r="D77" s="10" t="s">
        <v>543</v>
      </c>
      <c r="E77" s="10" t="s">
        <v>544</v>
      </c>
      <c r="F77" s="10" t="s">
        <v>552</v>
      </c>
      <c r="G77" s="10" t="s">
        <v>545</v>
      </c>
      <c r="H77" s="10" t="s">
        <v>553</v>
      </c>
    </row>
    <row r="78" ht="20" customHeight="1">
      <c r="A78" s="10" t="s">
        <v>268</v>
      </c>
      <c r="B78" s="10"/>
      <c r="C78" s="10" t="s">
        <v>375</v>
      </c>
      <c r="D78" s="10" t="s">
        <v>376</v>
      </c>
      <c r="E78" s="10" t="s">
        <v>377</v>
      </c>
      <c r="F78" s="10" t="s">
        <v>378</v>
      </c>
      <c r="G78" s="10" t="s">
        <v>417</v>
      </c>
      <c r="H78" s="10" t="s">
        <v>418</v>
      </c>
    </row>
    <row r="79" ht="20" customHeight="1">
      <c r="A79" s="10" t="s">
        <v>50</v>
      </c>
      <c r="B79" s="10"/>
      <c r="C79" s="10" t="s">
        <v>50</v>
      </c>
      <c r="D79" s="10" t="s">
        <v>50</v>
      </c>
      <c r="E79" s="10" t="s">
        <v>50</v>
      </c>
      <c r="F79" s="10" t="s">
        <v>50</v>
      </c>
      <c r="G79" s="10" t="s">
        <v>50</v>
      </c>
      <c r="H79" s="10" t="s">
        <v>50</v>
      </c>
    </row>
    <row r="80" ht="10" customHeight="1">
</row>
    <row r="81" ht="45" customHeight="1">
      <c r="A81" s="5" t="s">
        <v>555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ht="10" customHeight="1">
</row>
    <row r="83" ht="45" customHeight="1">
      <c r="A83" s="10" t="s">
        <v>32</v>
      </c>
      <c r="B83" s="10"/>
      <c r="C83" s="10" t="s">
        <v>33</v>
      </c>
      <c r="D83" s="10" t="s">
        <v>543</v>
      </c>
      <c r="E83" s="10" t="s">
        <v>544</v>
      </c>
      <c r="F83" s="10" t="s">
        <v>552</v>
      </c>
      <c r="G83" s="10" t="s">
        <v>545</v>
      </c>
      <c r="H83" s="10" t="s">
        <v>553</v>
      </c>
    </row>
    <row r="84" ht="20" customHeight="1">
      <c r="A84" s="10" t="s">
        <v>268</v>
      </c>
      <c r="B84" s="10"/>
      <c r="C84" s="10" t="s">
        <v>375</v>
      </c>
      <c r="D84" s="10" t="s">
        <v>376</v>
      </c>
      <c r="E84" s="10" t="s">
        <v>377</v>
      </c>
      <c r="F84" s="10" t="s">
        <v>378</v>
      </c>
      <c r="G84" s="10" t="s">
        <v>417</v>
      </c>
      <c r="H84" s="10" t="s">
        <v>418</v>
      </c>
    </row>
    <row r="85" ht="20" customHeight="1">
      <c r="A85" s="10" t="s">
        <v>50</v>
      </c>
      <c r="B85" s="10"/>
      <c r="C85" s="10" t="s">
        <v>50</v>
      </c>
      <c r="D85" s="10" t="s">
        <v>50</v>
      </c>
      <c r="E85" s="10" t="s">
        <v>50</v>
      </c>
      <c r="F85" s="10" t="s">
        <v>50</v>
      </c>
      <c r="G85" s="10" t="s">
        <v>50</v>
      </c>
      <c r="H85" s="10" t="s">
        <v>50</v>
      </c>
    </row>
    <row r="86" ht="10" customHeight="1">
</row>
    <row r="87" ht="45" customHeight="1">
      <c r="A87" s="5" t="s">
        <v>556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ht="45" customHeight="1">
      <c r="A88" s="5" t="s">
        <v>557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ht="10" customHeight="1">
</row>
    <row r="90" ht="45" customHeight="1">
      <c r="A90" s="10" t="s">
        <v>32</v>
      </c>
      <c r="B90" s="10"/>
      <c r="C90" s="10" t="s">
        <v>33</v>
      </c>
      <c r="D90" s="10" t="s">
        <v>543</v>
      </c>
      <c r="E90" s="10" t="s">
        <v>544</v>
      </c>
      <c r="F90" s="10" t="s">
        <v>545</v>
      </c>
      <c r="G90" s="10" t="s">
        <v>546</v>
      </c>
    </row>
    <row r="91" ht="20" customHeight="1">
      <c r="A91" s="10" t="s">
        <v>268</v>
      </c>
      <c r="B91" s="10"/>
      <c r="C91" s="10" t="s">
        <v>375</v>
      </c>
      <c r="D91" s="10" t="s">
        <v>376</v>
      </c>
      <c r="E91" s="10" t="s">
        <v>377</v>
      </c>
      <c r="F91" s="10" t="s">
        <v>378</v>
      </c>
      <c r="G91" s="10" t="s">
        <v>417</v>
      </c>
    </row>
    <row r="92" ht="20" customHeight="1">
      <c r="A92" s="10" t="s">
        <v>50</v>
      </c>
      <c r="B92" s="10"/>
      <c r="C92" s="10" t="s">
        <v>50</v>
      </c>
      <c r="D92" s="10" t="s">
        <v>50</v>
      </c>
      <c r="E92" s="10" t="s">
        <v>50</v>
      </c>
      <c r="F92" s="10" t="s">
        <v>50</v>
      </c>
      <c r="G92" s="10" t="s">
        <v>50</v>
      </c>
    </row>
    <row r="93" ht="10" customHeight="1">
</row>
    <row r="94" ht="45" customHeight="1">
      <c r="A94" s="5" t="s">
        <v>558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ht="10" customHeight="1">
</row>
    <row r="96" ht="45" customHeight="1">
      <c r="A96" s="10" t="s">
        <v>32</v>
      </c>
      <c r="B96" s="10"/>
      <c r="C96" s="10" t="s">
        <v>33</v>
      </c>
      <c r="D96" s="10" t="s">
        <v>543</v>
      </c>
      <c r="E96" s="10" t="s">
        <v>544</v>
      </c>
      <c r="F96" s="10" t="s">
        <v>545</v>
      </c>
      <c r="G96" s="10" t="s">
        <v>546</v>
      </c>
    </row>
    <row r="97" ht="20" customHeight="1">
      <c r="A97" s="10" t="s">
        <v>268</v>
      </c>
      <c r="B97" s="10"/>
      <c r="C97" s="10" t="s">
        <v>375</v>
      </c>
      <c r="D97" s="10" t="s">
        <v>376</v>
      </c>
      <c r="E97" s="10" t="s">
        <v>377</v>
      </c>
      <c r="F97" s="10" t="s">
        <v>378</v>
      </c>
      <c r="G97" s="10" t="s">
        <v>417</v>
      </c>
    </row>
    <row r="98" ht="20" customHeight="1">
      <c r="A98" s="10" t="s">
        <v>50</v>
      </c>
      <c r="B98" s="10"/>
      <c r="C98" s="10" t="s">
        <v>50</v>
      </c>
      <c r="D98" s="10" t="s">
        <v>50</v>
      </c>
      <c r="E98" s="10" t="s">
        <v>50</v>
      </c>
      <c r="F98" s="10" t="s">
        <v>50</v>
      </c>
      <c r="G98" s="10" t="s">
        <v>50</v>
      </c>
    </row>
    <row r="99" ht="10" customHeight="1">
</row>
    <row r="100" ht="45" customHeight="1">
      <c r="A100" s="5" t="s">
        <v>559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ht="10" customHeight="1">
</row>
    <row r="102" ht="45" customHeight="1">
      <c r="A102" s="10" t="s">
        <v>32</v>
      </c>
      <c r="B102" s="10"/>
      <c r="C102" s="10" t="s">
        <v>33</v>
      </c>
      <c r="D102" s="10" t="s">
        <v>543</v>
      </c>
      <c r="E102" s="10" t="s">
        <v>544</v>
      </c>
      <c r="F102" s="10" t="s">
        <v>545</v>
      </c>
      <c r="G102" s="10" t="s">
        <v>546</v>
      </c>
    </row>
    <row r="103" ht="20" customHeight="1">
      <c r="A103" s="10" t="s">
        <v>268</v>
      </c>
      <c r="B103" s="10"/>
      <c r="C103" s="10" t="s">
        <v>375</v>
      </c>
      <c r="D103" s="10" t="s">
        <v>376</v>
      </c>
      <c r="E103" s="10" t="s">
        <v>377</v>
      </c>
      <c r="F103" s="10" t="s">
        <v>378</v>
      </c>
      <c r="G103" s="10" t="s">
        <v>417</v>
      </c>
    </row>
    <row r="104" ht="20" customHeight="1">
      <c r="A104" s="10" t="s">
        <v>50</v>
      </c>
      <c r="B104" s="10"/>
      <c r="C104" s="10" t="s">
        <v>50</v>
      </c>
      <c r="D104" s="10" t="s">
        <v>50</v>
      </c>
      <c r="E104" s="10" t="s">
        <v>50</v>
      </c>
      <c r="F104" s="10" t="s">
        <v>50</v>
      </c>
      <c r="G104" s="10" t="s">
        <v>50</v>
      </c>
    </row>
    <row r="105" ht="10" customHeight="1">
</row>
    <row r="106" ht="45" customHeight="1">
      <c r="A106" s="5" t="s">
        <v>560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ht="45" customHeight="1">
      <c r="A107" s="5" t="s">
        <v>561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ht="45" customHeight="1">
      <c r="A108" s="5" t="s">
        <v>562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ht="10" customHeight="1">
</row>
    <row r="110" ht="45" customHeight="1">
      <c r="A110" s="10" t="s">
        <v>32</v>
      </c>
      <c r="B110" s="10"/>
      <c r="C110" s="10" t="s">
        <v>33</v>
      </c>
      <c r="D110" s="10" t="s">
        <v>563</v>
      </c>
      <c r="E110" s="10" t="s">
        <v>543</v>
      </c>
      <c r="F110" s="10"/>
      <c r="G110" s="10" t="s">
        <v>544</v>
      </c>
      <c r="H110" s="10"/>
      <c r="I110" s="10" t="s">
        <v>545</v>
      </c>
      <c r="J110" s="10"/>
      <c r="K110" s="10" t="s">
        <v>36</v>
      </c>
      <c r="L110" s="10"/>
      <c r="M110" s="10"/>
      <c r="N110" s="10"/>
    </row>
    <row r="111" ht="45" customHeight="1">
      <c r="A111" s="10"/>
      <c r="B111" s="0"/>
      <c r="C111" s="10"/>
      <c r="D111" s="10"/>
      <c r="E111" s="19" t="s">
        <v>564</v>
      </c>
      <c r="F111" s="19" t="s">
        <v>565</v>
      </c>
      <c r="G111" s="19" t="s">
        <v>564</v>
      </c>
      <c r="H111" s="19" t="s">
        <v>565</v>
      </c>
      <c r="I111" s="19" t="s">
        <v>564</v>
      </c>
      <c r="J111" s="19" t="s">
        <v>565</v>
      </c>
      <c r="K111" s="19" t="s">
        <v>566</v>
      </c>
      <c r="L111" s="19" t="s">
        <v>567</v>
      </c>
      <c r="M111" s="19" t="s">
        <v>568</v>
      </c>
      <c r="N111" s="19" t="s">
        <v>569</v>
      </c>
    </row>
    <row r="112" ht="20" customHeight="1">
      <c r="A112" s="10" t="s">
        <v>268</v>
      </c>
      <c r="B112" s="10"/>
      <c r="C112" s="10" t="s">
        <v>375</v>
      </c>
      <c r="D112" s="10" t="s">
        <v>376</v>
      </c>
      <c r="E112" s="10" t="s">
        <v>377</v>
      </c>
      <c r="F112" s="10" t="s">
        <v>378</v>
      </c>
      <c r="G112" s="10" t="s">
        <v>417</v>
      </c>
      <c r="H112" s="10" t="s">
        <v>418</v>
      </c>
      <c r="I112" s="10" t="s">
        <v>419</v>
      </c>
      <c r="J112" s="10" t="s">
        <v>420</v>
      </c>
      <c r="K112" s="10" t="s">
        <v>486</v>
      </c>
      <c r="L112" s="10" t="s">
        <v>487</v>
      </c>
      <c r="M112" s="10" t="s">
        <v>570</v>
      </c>
      <c r="N112" s="10" t="s">
        <v>571</v>
      </c>
    </row>
    <row r="113" ht="20" customHeight="1">
      <c r="A113" s="10" t="s">
        <v>50</v>
      </c>
      <c r="B113" s="10"/>
      <c r="C113" s="10" t="s">
        <v>50</v>
      </c>
      <c r="D113" s="10" t="s">
        <v>50</v>
      </c>
      <c r="E113" s="10" t="s">
        <v>50</v>
      </c>
      <c r="F113" s="10" t="s">
        <v>50</v>
      </c>
      <c r="G113" s="10" t="s">
        <v>50</v>
      </c>
      <c r="H113" s="10" t="s">
        <v>50</v>
      </c>
      <c r="I113" s="10" t="s">
        <v>50</v>
      </c>
      <c r="J113" s="10" t="s">
        <v>50</v>
      </c>
      <c r="K113" s="10" t="s">
        <v>50</v>
      </c>
      <c r="L113" s="10" t="s">
        <v>50</v>
      </c>
      <c r="M113" s="10" t="s">
        <v>50</v>
      </c>
      <c r="N113" s="10" t="s">
        <v>50</v>
      </c>
    </row>
    <row r="114" ht="10" customHeight="1">
</row>
    <row r="115" ht="45" customHeight="1">
      <c r="A115" s="5" t="s">
        <v>572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ht="10" customHeight="1">
</row>
    <row r="117" ht="45" customHeight="1">
      <c r="A117" s="10" t="s">
        <v>32</v>
      </c>
      <c r="B117" s="10"/>
      <c r="C117" s="10" t="s">
        <v>33</v>
      </c>
      <c r="D117" s="10" t="s">
        <v>563</v>
      </c>
      <c r="E117" s="10" t="s">
        <v>543</v>
      </c>
      <c r="F117" s="10"/>
      <c r="G117" s="10" t="s">
        <v>544</v>
      </c>
      <c r="H117" s="10"/>
      <c r="I117" s="10" t="s">
        <v>545</v>
      </c>
      <c r="J117" s="10"/>
      <c r="K117" s="10" t="s">
        <v>36</v>
      </c>
      <c r="L117" s="10"/>
      <c r="M117" s="10"/>
      <c r="N117" s="10"/>
    </row>
    <row r="118" ht="45" customHeight="1">
      <c r="A118" s="10"/>
      <c r="B118" s="0"/>
      <c r="C118" s="10"/>
      <c r="D118" s="10"/>
      <c r="E118" s="19" t="s">
        <v>564</v>
      </c>
      <c r="F118" s="19" t="s">
        <v>565</v>
      </c>
      <c r="G118" s="19" t="s">
        <v>564</v>
      </c>
      <c r="H118" s="19" t="s">
        <v>565</v>
      </c>
      <c r="I118" s="19" t="s">
        <v>564</v>
      </c>
      <c r="J118" s="19" t="s">
        <v>565</v>
      </c>
      <c r="K118" s="19" t="s">
        <v>566</v>
      </c>
      <c r="L118" s="19" t="s">
        <v>567</v>
      </c>
      <c r="M118" s="19" t="s">
        <v>568</v>
      </c>
      <c r="N118" s="19" t="s">
        <v>569</v>
      </c>
    </row>
    <row r="119" ht="20" customHeight="1">
      <c r="A119" s="10" t="s">
        <v>268</v>
      </c>
      <c r="B119" s="10"/>
      <c r="C119" s="10" t="s">
        <v>375</v>
      </c>
      <c r="D119" s="10" t="s">
        <v>376</v>
      </c>
      <c r="E119" s="10" t="s">
        <v>377</v>
      </c>
      <c r="F119" s="10" t="s">
        <v>378</v>
      </c>
      <c r="G119" s="10" t="s">
        <v>417</v>
      </c>
      <c r="H119" s="10" t="s">
        <v>418</v>
      </c>
      <c r="I119" s="10" t="s">
        <v>419</v>
      </c>
      <c r="J119" s="10" t="s">
        <v>420</v>
      </c>
      <c r="K119" s="10" t="s">
        <v>486</v>
      </c>
      <c r="L119" s="10" t="s">
        <v>487</v>
      </c>
      <c r="M119" s="10" t="s">
        <v>570</v>
      </c>
      <c r="N119" s="10" t="s">
        <v>571</v>
      </c>
    </row>
    <row r="120" ht="20" customHeight="1">
      <c r="A120" s="10" t="s">
        <v>50</v>
      </c>
      <c r="B120" s="10"/>
      <c r="C120" s="10" t="s">
        <v>50</v>
      </c>
      <c r="D120" s="10" t="s">
        <v>50</v>
      </c>
      <c r="E120" s="10" t="s">
        <v>50</v>
      </c>
      <c r="F120" s="10" t="s">
        <v>50</v>
      </c>
      <c r="G120" s="10" t="s">
        <v>50</v>
      </c>
      <c r="H120" s="10" t="s">
        <v>50</v>
      </c>
      <c r="I120" s="10" t="s">
        <v>50</v>
      </c>
      <c r="J120" s="10" t="s">
        <v>50</v>
      </c>
      <c r="K120" s="10" t="s">
        <v>50</v>
      </c>
      <c r="L120" s="10" t="s">
        <v>50</v>
      </c>
      <c r="M120" s="10" t="s">
        <v>50</v>
      </c>
      <c r="N120" s="10" t="s">
        <v>50</v>
      </c>
    </row>
    <row r="121" ht="10" customHeight="1">
</row>
    <row r="122" ht="45" customHeight="1">
      <c r="A122" s="5" t="s">
        <v>573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ht="10" customHeight="1">
</row>
    <row r="124" ht="45" customHeight="1">
      <c r="A124" s="10" t="s">
        <v>32</v>
      </c>
      <c r="B124" s="10"/>
      <c r="C124" s="10" t="s">
        <v>33</v>
      </c>
      <c r="D124" s="10" t="s">
        <v>563</v>
      </c>
      <c r="E124" s="10" t="s">
        <v>543</v>
      </c>
      <c r="F124" s="10"/>
      <c r="G124" s="10" t="s">
        <v>544</v>
      </c>
      <c r="H124" s="10"/>
      <c r="I124" s="10" t="s">
        <v>545</v>
      </c>
      <c r="J124" s="10"/>
      <c r="K124" s="10" t="s">
        <v>36</v>
      </c>
      <c r="L124" s="10"/>
      <c r="M124" s="10"/>
      <c r="N124" s="10"/>
    </row>
    <row r="125" ht="45" customHeight="1">
      <c r="A125" s="10"/>
      <c r="B125" s="0"/>
      <c r="C125" s="10"/>
      <c r="D125" s="10"/>
      <c r="E125" s="19" t="s">
        <v>564</v>
      </c>
      <c r="F125" s="19" t="s">
        <v>565</v>
      </c>
      <c r="G125" s="19" t="s">
        <v>564</v>
      </c>
      <c r="H125" s="19" t="s">
        <v>565</v>
      </c>
      <c r="I125" s="19" t="s">
        <v>564</v>
      </c>
      <c r="J125" s="19" t="s">
        <v>565</v>
      </c>
      <c r="K125" s="19" t="s">
        <v>566</v>
      </c>
      <c r="L125" s="19" t="s">
        <v>567</v>
      </c>
      <c r="M125" s="19" t="s">
        <v>568</v>
      </c>
      <c r="N125" s="19" t="s">
        <v>569</v>
      </c>
    </row>
    <row r="126" ht="20" customHeight="1">
      <c r="A126" s="10" t="s">
        <v>268</v>
      </c>
      <c r="B126" s="10"/>
      <c r="C126" s="10" t="s">
        <v>375</v>
      </c>
      <c r="D126" s="10" t="s">
        <v>376</v>
      </c>
      <c r="E126" s="10" t="s">
        <v>377</v>
      </c>
      <c r="F126" s="10" t="s">
        <v>378</v>
      </c>
      <c r="G126" s="10" t="s">
        <v>417</v>
      </c>
      <c r="H126" s="10" t="s">
        <v>418</v>
      </c>
      <c r="I126" s="10" t="s">
        <v>419</v>
      </c>
      <c r="J126" s="10" t="s">
        <v>420</v>
      </c>
      <c r="K126" s="10" t="s">
        <v>486</v>
      </c>
      <c r="L126" s="10" t="s">
        <v>487</v>
      </c>
      <c r="M126" s="10" t="s">
        <v>570</v>
      </c>
      <c r="N126" s="10" t="s">
        <v>571</v>
      </c>
    </row>
    <row r="127" ht="20" customHeight="1">
      <c r="A127" s="10" t="s">
        <v>50</v>
      </c>
      <c r="B127" s="10"/>
      <c r="C127" s="10" t="s">
        <v>50</v>
      </c>
      <c r="D127" s="10" t="s">
        <v>50</v>
      </c>
      <c r="E127" s="10" t="s">
        <v>50</v>
      </c>
      <c r="F127" s="10" t="s">
        <v>50</v>
      </c>
      <c r="G127" s="10" t="s">
        <v>50</v>
      </c>
      <c r="H127" s="10" t="s">
        <v>50</v>
      </c>
      <c r="I127" s="10" t="s">
        <v>50</v>
      </c>
      <c r="J127" s="10" t="s">
        <v>50</v>
      </c>
      <c r="K127" s="10" t="s">
        <v>50</v>
      </c>
      <c r="L127" s="10" t="s">
        <v>50</v>
      </c>
      <c r="M127" s="10" t="s">
        <v>50</v>
      </c>
      <c r="N127" s="10" t="s">
        <v>50</v>
      </c>
    </row>
    <row r="128" ht="10" customHeight="1">
</row>
    <row r="129" ht="45" customHeight="1">
      <c r="A129" s="5" t="s">
        <v>574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ht="45" customHeight="1">
      <c r="A130" s="5" t="s">
        <v>575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ht="10" customHeight="1">
</row>
    <row r="132" ht="45" customHeight="1">
      <c r="A132" s="10" t="s">
        <v>32</v>
      </c>
      <c r="B132" s="10"/>
      <c r="C132" s="10" t="s">
        <v>33</v>
      </c>
      <c r="D132" s="10" t="s">
        <v>563</v>
      </c>
      <c r="E132" s="10" t="s">
        <v>543</v>
      </c>
      <c r="F132" s="10"/>
      <c r="G132" s="10" t="s">
        <v>544</v>
      </c>
      <c r="H132" s="10"/>
      <c r="I132" s="10" t="s">
        <v>552</v>
      </c>
      <c r="J132" s="10" t="s">
        <v>545</v>
      </c>
      <c r="K132" s="10"/>
      <c r="L132" s="10" t="s">
        <v>36</v>
      </c>
      <c r="M132" s="10"/>
      <c r="N132" s="10"/>
      <c r="O132" s="10"/>
    </row>
    <row r="133" ht="45" customHeight="1">
      <c r="A133" s="10"/>
      <c r="B133" s="0"/>
      <c r="C133" s="10"/>
      <c r="D133" s="10"/>
      <c r="E133" s="19" t="s">
        <v>564</v>
      </c>
      <c r="F133" s="19" t="s">
        <v>565</v>
      </c>
      <c r="G133" s="19" t="s">
        <v>564</v>
      </c>
      <c r="H133" s="19" t="s">
        <v>565</v>
      </c>
      <c r="I133" s="10"/>
      <c r="J133" s="19" t="s">
        <v>564</v>
      </c>
      <c r="K133" s="19" t="s">
        <v>565</v>
      </c>
      <c r="L133" s="19" t="s">
        <v>576</v>
      </c>
      <c r="M133" s="19" t="s">
        <v>577</v>
      </c>
      <c r="N133" s="19" t="s">
        <v>578</v>
      </c>
      <c r="O133" s="19" t="s">
        <v>579</v>
      </c>
    </row>
    <row r="134" ht="20" customHeight="1">
      <c r="A134" s="10" t="s">
        <v>268</v>
      </c>
      <c r="B134" s="10"/>
      <c r="C134" s="10" t="s">
        <v>375</v>
      </c>
      <c r="D134" s="10" t="s">
        <v>376</v>
      </c>
      <c r="E134" s="10" t="s">
        <v>377</v>
      </c>
      <c r="F134" s="10" t="s">
        <v>378</v>
      </c>
      <c r="G134" s="10" t="s">
        <v>417</v>
      </c>
      <c r="H134" s="10" t="s">
        <v>418</v>
      </c>
      <c r="I134" s="10" t="s">
        <v>419</v>
      </c>
      <c r="J134" s="10" t="s">
        <v>420</v>
      </c>
      <c r="K134" s="10" t="s">
        <v>486</v>
      </c>
      <c r="L134" s="10" t="s">
        <v>487</v>
      </c>
      <c r="M134" s="10" t="s">
        <v>570</v>
      </c>
      <c r="N134" s="10" t="s">
        <v>571</v>
      </c>
      <c r="O134" s="10" t="s">
        <v>580</v>
      </c>
    </row>
    <row r="135" ht="20" customHeight="1">
      <c r="A135" s="10" t="s">
        <v>50</v>
      </c>
      <c r="B135" s="10"/>
      <c r="C135" s="10" t="s">
        <v>50</v>
      </c>
      <c r="D135" s="10" t="s">
        <v>50</v>
      </c>
      <c r="E135" s="10" t="s">
        <v>50</v>
      </c>
      <c r="F135" s="10" t="s">
        <v>50</v>
      </c>
      <c r="G135" s="10" t="s">
        <v>50</v>
      </c>
      <c r="H135" s="10" t="s">
        <v>50</v>
      </c>
      <c r="I135" s="10" t="s">
        <v>50</v>
      </c>
      <c r="J135" s="10" t="s">
        <v>50</v>
      </c>
      <c r="K135" s="10" t="s">
        <v>50</v>
      </c>
      <c r="L135" s="10" t="s">
        <v>50</v>
      </c>
      <c r="M135" s="10" t="s">
        <v>50</v>
      </c>
      <c r="N135" s="10" t="s">
        <v>50</v>
      </c>
      <c r="O135" s="10" t="s">
        <v>50</v>
      </c>
    </row>
    <row r="136" ht="10" customHeight="1">
</row>
    <row r="137" ht="45" customHeight="1">
      <c r="A137" s="5" t="s">
        <v>581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ht="10" customHeight="1">
</row>
    <row r="139" ht="45" customHeight="1">
      <c r="A139" s="10" t="s">
        <v>32</v>
      </c>
      <c r="B139" s="10"/>
      <c r="C139" s="10" t="s">
        <v>33</v>
      </c>
      <c r="D139" s="10" t="s">
        <v>563</v>
      </c>
      <c r="E139" s="10" t="s">
        <v>543</v>
      </c>
      <c r="F139" s="10"/>
      <c r="G139" s="10" t="s">
        <v>544</v>
      </c>
      <c r="H139" s="10"/>
      <c r="I139" s="10" t="s">
        <v>552</v>
      </c>
      <c r="J139" s="10" t="s">
        <v>545</v>
      </c>
      <c r="K139" s="10"/>
      <c r="L139" s="10" t="s">
        <v>36</v>
      </c>
      <c r="M139" s="10"/>
      <c r="N139" s="10"/>
      <c r="O139" s="10"/>
    </row>
    <row r="140" ht="45" customHeight="1">
      <c r="A140" s="10"/>
      <c r="B140" s="0"/>
      <c r="C140" s="10"/>
      <c r="D140" s="10"/>
      <c r="E140" s="19" t="s">
        <v>564</v>
      </c>
      <c r="F140" s="19" t="s">
        <v>565</v>
      </c>
      <c r="G140" s="19" t="s">
        <v>564</v>
      </c>
      <c r="H140" s="19" t="s">
        <v>565</v>
      </c>
      <c r="I140" s="10"/>
      <c r="J140" s="19" t="s">
        <v>564</v>
      </c>
      <c r="K140" s="19" t="s">
        <v>565</v>
      </c>
      <c r="L140" s="19" t="s">
        <v>576</v>
      </c>
      <c r="M140" s="19" t="s">
        <v>577</v>
      </c>
      <c r="N140" s="19" t="s">
        <v>578</v>
      </c>
      <c r="O140" s="19" t="s">
        <v>579</v>
      </c>
    </row>
    <row r="141" ht="20" customHeight="1">
      <c r="A141" s="10" t="s">
        <v>268</v>
      </c>
      <c r="B141" s="10"/>
      <c r="C141" s="10" t="s">
        <v>375</v>
      </c>
      <c r="D141" s="10" t="s">
        <v>376</v>
      </c>
      <c r="E141" s="10" t="s">
        <v>377</v>
      </c>
      <c r="F141" s="10" t="s">
        <v>378</v>
      </c>
      <c r="G141" s="10" t="s">
        <v>417</v>
      </c>
      <c r="H141" s="10" t="s">
        <v>418</v>
      </c>
      <c r="I141" s="10" t="s">
        <v>419</v>
      </c>
      <c r="J141" s="10" t="s">
        <v>420</v>
      </c>
      <c r="K141" s="10" t="s">
        <v>486</v>
      </c>
      <c r="L141" s="10" t="s">
        <v>487</v>
      </c>
      <c r="M141" s="10" t="s">
        <v>570</v>
      </c>
      <c r="N141" s="10" t="s">
        <v>571</v>
      </c>
      <c r="O141" s="10" t="s">
        <v>580</v>
      </c>
    </row>
    <row r="142" ht="20" customHeight="1">
      <c r="A142" s="10" t="s">
        <v>50</v>
      </c>
      <c r="B142" s="10"/>
      <c r="C142" s="10" t="s">
        <v>50</v>
      </c>
      <c r="D142" s="10" t="s">
        <v>50</v>
      </c>
      <c r="E142" s="10" t="s">
        <v>50</v>
      </c>
      <c r="F142" s="10" t="s">
        <v>50</v>
      </c>
      <c r="G142" s="10" t="s">
        <v>50</v>
      </c>
      <c r="H142" s="10" t="s">
        <v>50</v>
      </c>
      <c r="I142" s="10" t="s">
        <v>50</v>
      </c>
      <c r="J142" s="10" t="s">
        <v>50</v>
      </c>
      <c r="K142" s="10" t="s">
        <v>50</v>
      </c>
      <c r="L142" s="10" t="s">
        <v>50</v>
      </c>
      <c r="M142" s="10" t="s">
        <v>50</v>
      </c>
      <c r="N142" s="10" t="s">
        <v>50</v>
      </c>
      <c r="O142" s="10" t="s">
        <v>50</v>
      </c>
    </row>
    <row r="143" ht="10" customHeight="1">
</row>
    <row r="144" ht="45" customHeight="1">
      <c r="A144" s="5" t="s">
        <v>582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ht="10" customHeight="1">
</row>
    <row r="146" ht="45" customHeight="1">
      <c r="A146" s="10" t="s">
        <v>32</v>
      </c>
      <c r="B146" s="10"/>
      <c r="C146" s="10" t="s">
        <v>33</v>
      </c>
      <c r="D146" s="10" t="s">
        <v>563</v>
      </c>
      <c r="E146" s="10" t="s">
        <v>543</v>
      </c>
      <c r="F146" s="10"/>
      <c r="G146" s="10" t="s">
        <v>544</v>
      </c>
      <c r="H146" s="10"/>
      <c r="I146" s="10" t="s">
        <v>552</v>
      </c>
      <c r="J146" s="10" t="s">
        <v>545</v>
      </c>
      <c r="K146" s="10"/>
      <c r="L146" s="10" t="s">
        <v>36</v>
      </c>
      <c r="M146" s="10"/>
      <c r="N146" s="10"/>
      <c r="O146" s="10"/>
    </row>
    <row r="147" ht="45" customHeight="1">
      <c r="A147" s="10"/>
      <c r="B147" s="0"/>
      <c r="C147" s="10"/>
      <c r="D147" s="10"/>
      <c r="E147" s="19" t="s">
        <v>564</v>
      </c>
      <c r="F147" s="19" t="s">
        <v>565</v>
      </c>
      <c r="G147" s="19" t="s">
        <v>564</v>
      </c>
      <c r="H147" s="19" t="s">
        <v>565</v>
      </c>
      <c r="I147" s="10"/>
      <c r="J147" s="19" t="s">
        <v>564</v>
      </c>
      <c r="K147" s="19" t="s">
        <v>565</v>
      </c>
      <c r="L147" s="19" t="s">
        <v>576</v>
      </c>
      <c r="M147" s="19" t="s">
        <v>577</v>
      </c>
      <c r="N147" s="19" t="s">
        <v>578</v>
      </c>
      <c r="O147" s="19" t="s">
        <v>579</v>
      </c>
    </row>
    <row r="148" ht="20" customHeight="1">
      <c r="A148" s="10" t="s">
        <v>268</v>
      </c>
      <c r="B148" s="10"/>
      <c r="C148" s="10" t="s">
        <v>375</v>
      </c>
      <c r="D148" s="10" t="s">
        <v>376</v>
      </c>
      <c r="E148" s="10" t="s">
        <v>377</v>
      </c>
      <c r="F148" s="10" t="s">
        <v>378</v>
      </c>
      <c r="G148" s="10" t="s">
        <v>417</v>
      </c>
      <c r="H148" s="10" t="s">
        <v>418</v>
      </c>
      <c r="I148" s="10" t="s">
        <v>419</v>
      </c>
      <c r="J148" s="10" t="s">
        <v>420</v>
      </c>
      <c r="K148" s="10" t="s">
        <v>486</v>
      </c>
      <c r="L148" s="10" t="s">
        <v>487</v>
      </c>
      <c r="M148" s="10" t="s">
        <v>570</v>
      </c>
      <c r="N148" s="10" t="s">
        <v>571</v>
      </c>
      <c r="O148" s="10" t="s">
        <v>580</v>
      </c>
    </row>
    <row r="149" ht="20" customHeight="1">
      <c r="A149" s="10" t="s">
        <v>50</v>
      </c>
      <c r="B149" s="10"/>
      <c r="C149" s="10" t="s">
        <v>50</v>
      </c>
      <c r="D149" s="10" t="s">
        <v>50</v>
      </c>
      <c r="E149" s="10" t="s">
        <v>50</v>
      </c>
      <c r="F149" s="10" t="s">
        <v>50</v>
      </c>
      <c r="G149" s="10" t="s">
        <v>50</v>
      </c>
      <c r="H149" s="10" t="s">
        <v>50</v>
      </c>
      <c r="I149" s="10" t="s">
        <v>50</v>
      </c>
      <c r="J149" s="10" t="s">
        <v>50</v>
      </c>
      <c r="K149" s="10" t="s">
        <v>50</v>
      </c>
      <c r="L149" s="10" t="s">
        <v>50</v>
      </c>
      <c r="M149" s="10" t="s">
        <v>50</v>
      </c>
      <c r="N149" s="10" t="s">
        <v>50</v>
      </c>
      <c r="O149" s="10" t="s">
        <v>50</v>
      </c>
    </row>
    <row r="150" ht="10" customHeight="1">
</row>
    <row r="151" ht="45" customHeight="1">
      <c r="A151" s="5" t="s">
        <v>583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ht="45" customHeight="1">
      <c r="A152" s="5" t="s">
        <v>584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ht="10" customHeight="1">
</row>
    <row r="154" ht="45" customHeight="1">
      <c r="A154" s="10" t="s">
        <v>32</v>
      </c>
      <c r="B154" s="10"/>
      <c r="C154" s="10" t="s">
        <v>33</v>
      </c>
      <c r="D154" s="10" t="s">
        <v>563</v>
      </c>
      <c r="E154" s="10" t="s">
        <v>543</v>
      </c>
      <c r="F154" s="10"/>
      <c r="G154" s="10" t="s">
        <v>544</v>
      </c>
      <c r="H154" s="10"/>
      <c r="I154" s="10" t="s">
        <v>552</v>
      </c>
      <c r="J154" s="10" t="s">
        <v>545</v>
      </c>
      <c r="K154" s="10"/>
      <c r="L154" s="10" t="s">
        <v>36</v>
      </c>
      <c r="M154" s="10"/>
      <c r="N154" s="10"/>
      <c r="O154" s="10"/>
    </row>
    <row r="155" ht="45" customHeight="1">
      <c r="A155" s="10"/>
      <c r="B155" s="0"/>
      <c r="C155" s="10"/>
      <c r="D155" s="10"/>
      <c r="E155" s="19" t="s">
        <v>564</v>
      </c>
      <c r="F155" s="19" t="s">
        <v>565</v>
      </c>
      <c r="G155" s="19" t="s">
        <v>564</v>
      </c>
      <c r="H155" s="19" t="s">
        <v>565</v>
      </c>
      <c r="I155" s="10"/>
      <c r="J155" s="19" t="s">
        <v>564</v>
      </c>
      <c r="K155" s="19" t="s">
        <v>565</v>
      </c>
      <c r="L155" s="19" t="s">
        <v>576</v>
      </c>
      <c r="M155" s="19" t="s">
        <v>577</v>
      </c>
      <c r="N155" s="19" t="s">
        <v>578</v>
      </c>
      <c r="O155" s="19" t="s">
        <v>579</v>
      </c>
    </row>
    <row r="156" ht="20" customHeight="1">
      <c r="A156" s="10" t="s">
        <v>268</v>
      </c>
      <c r="B156" s="10"/>
      <c r="C156" s="10" t="s">
        <v>375</v>
      </c>
      <c r="D156" s="10" t="s">
        <v>376</v>
      </c>
      <c r="E156" s="10" t="s">
        <v>377</v>
      </c>
      <c r="F156" s="10" t="s">
        <v>378</v>
      </c>
      <c r="G156" s="10" t="s">
        <v>417</v>
      </c>
      <c r="H156" s="10" t="s">
        <v>418</v>
      </c>
      <c r="I156" s="10" t="s">
        <v>419</v>
      </c>
      <c r="J156" s="10" t="s">
        <v>420</v>
      </c>
      <c r="K156" s="10" t="s">
        <v>486</v>
      </c>
      <c r="L156" s="10" t="s">
        <v>487</v>
      </c>
      <c r="M156" s="10" t="s">
        <v>570</v>
      </c>
      <c r="N156" s="10" t="s">
        <v>571</v>
      </c>
      <c r="O156" s="10" t="s">
        <v>580</v>
      </c>
    </row>
    <row r="157" ht="20" customHeight="1">
      <c r="A157" s="10" t="s">
        <v>50</v>
      </c>
      <c r="B157" s="10"/>
      <c r="C157" s="10" t="s">
        <v>50</v>
      </c>
      <c r="D157" s="10" t="s">
        <v>50</v>
      </c>
      <c r="E157" s="10" t="s">
        <v>50</v>
      </c>
      <c r="F157" s="10" t="s">
        <v>50</v>
      </c>
      <c r="G157" s="10" t="s">
        <v>50</v>
      </c>
      <c r="H157" s="10" t="s">
        <v>50</v>
      </c>
      <c r="I157" s="10" t="s">
        <v>50</v>
      </c>
      <c r="J157" s="10" t="s">
        <v>50</v>
      </c>
      <c r="K157" s="10" t="s">
        <v>50</v>
      </c>
      <c r="L157" s="10" t="s">
        <v>50</v>
      </c>
      <c r="M157" s="10" t="s">
        <v>50</v>
      </c>
      <c r="N157" s="10" t="s">
        <v>50</v>
      </c>
      <c r="O157" s="10" t="s">
        <v>50</v>
      </c>
    </row>
    <row r="158" ht="10" customHeight="1">
</row>
    <row r="159" ht="45" customHeight="1">
      <c r="A159" s="5" t="s">
        <v>585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ht="10" customHeight="1">
</row>
    <row r="161" ht="45" customHeight="1">
      <c r="A161" s="10" t="s">
        <v>32</v>
      </c>
      <c r="B161" s="10"/>
      <c r="C161" s="10" t="s">
        <v>33</v>
      </c>
      <c r="D161" s="10" t="s">
        <v>563</v>
      </c>
      <c r="E161" s="10" t="s">
        <v>543</v>
      </c>
      <c r="F161" s="10"/>
      <c r="G161" s="10" t="s">
        <v>544</v>
      </c>
      <c r="H161" s="10"/>
      <c r="I161" s="10" t="s">
        <v>552</v>
      </c>
      <c r="J161" s="10" t="s">
        <v>545</v>
      </c>
      <c r="K161" s="10"/>
      <c r="L161" s="10" t="s">
        <v>36</v>
      </c>
      <c r="M161" s="10"/>
      <c r="N161" s="10"/>
      <c r="O161" s="10"/>
    </row>
    <row r="162" ht="45" customHeight="1">
      <c r="A162" s="10"/>
      <c r="B162" s="0"/>
      <c r="C162" s="10"/>
      <c r="D162" s="10"/>
      <c r="E162" s="19" t="s">
        <v>564</v>
      </c>
      <c r="F162" s="19" t="s">
        <v>565</v>
      </c>
      <c r="G162" s="19" t="s">
        <v>564</v>
      </c>
      <c r="H162" s="19" t="s">
        <v>565</v>
      </c>
      <c r="I162" s="10"/>
      <c r="J162" s="19" t="s">
        <v>564</v>
      </c>
      <c r="K162" s="19" t="s">
        <v>565</v>
      </c>
      <c r="L162" s="19" t="s">
        <v>576</v>
      </c>
      <c r="M162" s="19" t="s">
        <v>577</v>
      </c>
      <c r="N162" s="19" t="s">
        <v>578</v>
      </c>
      <c r="O162" s="19" t="s">
        <v>579</v>
      </c>
    </row>
    <row r="163" ht="20" customHeight="1">
      <c r="A163" s="10" t="s">
        <v>268</v>
      </c>
      <c r="B163" s="10"/>
      <c r="C163" s="10" t="s">
        <v>375</v>
      </c>
      <c r="D163" s="10" t="s">
        <v>376</v>
      </c>
      <c r="E163" s="10" t="s">
        <v>377</v>
      </c>
      <c r="F163" s="10" t="s">
        <v>378</v>
      </c>
      <c r="G163" s="10" t="s">
        <v>417</v>
      </c>
      <c r="H163" s="10" t="s">
        <v>418</v>
      </c>
      <c r="I163" s="10" t="s">
        <v>419</v>
      </c>
      <c r="J163" s="10" t="s">
        <v>420</v>
      </c>
      <c r="K163" s="10" t="s">
        <v>486</v>
      </c>
      <c r="L163" s="10" t="s">
        <v>487</v>
      </c>
      <c r="M163" s="10" t="s">
        <v>570</v>
      </c>
      <c r="N163" s="10" t="s">
        <v>571</v>
      </c>
      <c r="O163" s="10" t="s">
        <v>580</v>
      </c>
    </row>
    <row r="164" ht="20" customHeight="1">
      <c r="A164" s="10" t="s">
        <v>50</v>
      </c>
      <c r="B164" s="10"/>
      <c r="C164" s="10" t="s">
        <v>50</v>
      </c>
      <c r="D164" s="10" t="s">
        <v>50</v>
      </c>
      <c r="E164" s="10" t="s">
        <v>50</v>
      </c>
      <c r="F164" s="10" t="s">
        <v>50</v>
      </c>
      <c r="G164" s="10" t="s">
        <v>50</v>
      </c>
      <c r="H164" s="10" t="s">
        <v>50</v>
      </c>
      <c r="I164" s="10" t="s">
        <v>50</v>
      </c>
      <c r="J164" s="10" t="s">
        <v>50</v>
      </c>
      <c r="K164" s="10" t="s">
        <v>50</v>
      </c>
      <c r="L164" s="10" t="s">
        <v>50</v>
      </c>
      <c r="M164" s="10" t="s">
        <v>50</v>
      </c>
      <c r="N164" s="10" t="s">
        <v>50</v>
      </c>
      <c r="O164" s="10" t="s">
        <v>50</v>
      </c>
    </row>
    <row r="165" ht="10" customHeight="1">
</row>
    <row r="166" ht="45" customHeight="1">
      <c r="A166" s="5" t="s">
        <v>586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ht="10" customHeight="1">
</row>
    <row r="168" ht="45" customHeight="1">
      <c r="A168" s="10" t="s">
        <v>32</v>
      </c>
      <c r="B168" s="10"/>
      <c r="C168" s="10" t="s">
        <v>33</v>
      </c>
      <c r="D168" s="10" t="s">
        <v>563</v>
      </c>
      <c r="E168" s="10" t="s">
        <v>543</v>
      </c>
      <c r="F168" s="10"/>
      <c r="G168" s="10" t="s">
        <v>544</v>
      </c>
      <c r="H168" s="10"/>
      <c r="I168" s="10" t="s">
        <v>552</v>
      </c>
      <c r="J168" s="10" t="s">
        <v>545</v>
      </c>
      <c r="K168" s="10"/>
      <c r="L168" s="10" t="s">
        <v>36</v>
      </c>
      <c r="M168" s="10"/>
      <c r="N168" s="10"/>
      <c r="O168" s="10"/>
    </row>
    <row r="169" ht="45" customHeight="1">
      <c r="A169" s="10"/>
      <c r="B169" s="0"/>
      <c r="C169" s="10"/>
      <c r="D169" s="10"/>
      <c r="E169" s="19" t="s">
        <v>564</v>
      </c>
      <c r="F169" s="19" t="s">
        <v>565</v>
      </c>
      <c r="G169" s="19" t="s">
        <v>564</v>
      </c>
      <c r="H169" s="19" t="s">
        <v>565</v>
      </c>
      <c r="I169" s="10"/>
      <c r="J169" s="19" t="s">
        <v>564</v>
      </c>
      <c r="K169" s="19" t="s">
        <v>565</v>
      </c>
      <c r="L169" s="19" t="s">
        <v>576</v>
      </c>
      <c r="M169" s="19" t="s">
        <v>577</v>
      </c>
      <c r="N169" s="19" t="s">
        <v>578</v>
      </c>
      <c r="O169" s="19" t="s">
        <v>579</v>
      </c>
    </row>
    <row r="170" ht="20" customHeight="1">
      <c r="A170" s="10" t="s">
        <v>268</v>
      </c>
      <c r="B170" s="10"/>
      <c r="C170" s="10" t="s">
        <v>375</v>
      </c>
      <c r="D170" s="10" t="s">
        <v>376</v>
      </c>
      <c r="E170" s="10" t="s">
        <v>377</v>
      </c>
      <c r="F170" s="10" t="s">
        <v>378</v>
      </c>
      <c r="G170" s="10" t="s">
        <v>417</v>
      </c>
      <c r="H170" s="10" t="s">
        <v>418</v>
      </c>
      <c r="I170" s="10" t="s">
        <v>419</v>
      </c>
      <c r="J170" s="10" t="s">
        <v>420</v>
      </c>
      <c r="K170" s="10" t="s">
        <v>486</v>
      </c>
      <c r="L170" s="10" t="s">
        <v>487</v>
      </c>
      <c r="M170" s="10" t="s">
        <v>570</v>
      </c>
      <c r="N170" s="10" t="s">
        <v>571</v>
      </c>
      <c r="O170" s="10" t="s">
        <v>580</v>
      </c>
    </row>
    <row r="171" ht="20" customHeight="1">
      <c r="A171" s="10" t="s">
        <v>50</v>
      </c>
      <c r="B171" s="10"/>
      <c r="C171" s="10" t="s">
        <v>50</v>
      </c>
      <c r="D171" s="10" t="s">
        <v>50</v>
      </c>
      <c r="E171" s="10" t="s">
        <v>50</v>
      </c>
      <c r="F171" s="10" t="s">
        <v>50</v>
      </c>
      <c r="G171" s="10" t="s">
        <v>50</v>
      </c>
      <c r="H171" s="10" t="s">
        <v>50</v>
      </c>
      <c r="I171" s="10" t="s">
        <v>50</v>
      </c>
      <c r="J171" s="10" t="s">
        <v>50</v>
      </c>
      <c r="K171" s="10" t="s">
        <v>50</v>
      </c>
      <c r="L171" s="10" t="s">
        <v>50</v>
      </c>
      <c r="M171" s="10" t="s">
        <v>50</v>
      </c>
      <c r="N171" s="10" t="s">
        <v>50</v>
      </c>
      <c r="O171" s="10" t="s">
        <v>50</v>
      </c>
    </row>
    <row r="172" ht="10" customHeight="1">
</row>
    <row r="173" ht="45" customHeight="1">
      <c r="A173" s="5" t="s">
        <v>587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ht="45" customHeight="1">
      <c r="A174" s="5" t="s">
        <v>588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ht="10" customHeight="1">
</row>
    <row r="176" ht="45" customHeight="1">
      <c r="A176" s="10" t="s">
        <v>32</v>
      </c>
      <c r="B176" s="10"/>
      <c r="C176" s="10" t="s">
        <v>33</v>
      </c>
      <c r="D176" s="10" t="s">
        <v>563</v>
      </c>
      <c r="E176" s="10" t="s">
        <v>543</v>
      </c>
      <c r="F176" s="10"/>
      <c r="G176" s="10" t="s">
        <v>544</v>
      </c>
      <c r="H176" s="10"/>
      <c r="I176" s="10" t="s">
        <v>552</v>
      </c>
      <c r="J176" s="10" t="s">
        <v>545</v>
      </c>
      <c r="K176" s="10"/>
      <c r="L176" s="10" t="s">
        <v>36</v>
      </c>
      <c r="M176" s="10"/>
      <c r="N176" s="10"/>
      <c r="O176" s="10"/>
    </row>
    <row r="177" ht="45" customHeight="1">
      <c r="A177" s="10"/>
      <c r="B177" s="0"/>
      <c r="C177" s="10"/>
      <c r="D177" s="10"/>
      <c r="E177" s="19" t="s">
        <v>564</v>
      </c>
      <c r="F177" s="19" t="s">
        <v>565</v>
      </c>
      <c r="G177" s="19" t="s">
        <v>564</v>
      </c>
      <c r="H177" s="19" t="s">
        <v>565</v>
      </c>
      <c r="I177" s="10"/>
      <c r="J177" s="19" t="s">
        <v>564</v>
      </c>
      <c r="K177" s="19" t="s">
        <v>565</v>
      </c>
      <c r="L177" s="19" t="s">
        <v>576</v>
      </c>
      <c r="M177" s="19" t="s">
        <v>577</v>
      </c>
      <c r="N177" s="19" t="s">
        <v>578</v>
      </c>
      <c r="O177" s="19" t="s">
        <v>579</v>
      </c>
    </row>
    <row r="178" ht="20" customHeight="1">
      <c r="A178" s="10" t="s">
        <v>268</v>
      </c>
      <c r="B178" s="10"/>
      <c r="C178" s="10" t="s">
        <v>375</v>
      </c>
      <c r="D178" s="10" t="s">
        <v>376</v>
      </c>
      <c r="E178" s="10" t="s">
        <v>377</v>
      </c>
      <c r="F178" s="10" t="s">
        <v>378</v>
      </c>
      <c r="G178" s="10" t="s">
        <v>417</v>
      </c>
      <c r="H178" s="10" t="s">
        <v>418</v>
      </c>
      <c r="I178" s="10" t="s">
        <v>419</v>
      </c>
      <c r="J178" s="10" t="s">
        <v>420</v>
      </c>
      <c r="K178" s="10" t="s">
        <v>486</v>
      </c>
      <c r="L178" s="10" t="s">
        <v>487</v>
      </c>
      <c r="M178" s="10" t="s">
        <v>570</v>
      </c>
      <c r="N178" s="10" t="s">
        <v>571</v>
      </c>
      <c r="O178" s="10" t="s">
        <v>580</v>
      </c>
    </row>
    <row r="179" ht="20" customHeight="1">
      <c r="A179" s="10" t="s">
        <v>50</v>
      </c>
      <c r="B179" s="10"/>
      <c r="C179" s="10" t="s">
        <v>50</v>
      </c>
      <c r="D179" s="10" t="s">
        <v>50</v>
      </c>
      <c r="E179" s="10" t="s">
        <v>50</v>
      </c>
      <c r="F179" s="10" t="s">
        <v>50</v>
      </c>
      <c r="G179" s="10" t="s">
        <v>50</v>
      </c>
      <c r="H179" s="10" t="s">
        <v>50</v>
      </c>
      <c r="I179" s="10" t="s">
        <v>50</v>
      </c>
      <c r="J179" s="10" t="s">
        <v>50</v>
      </c>
      <c r="K179" s="10" t="s">
        <v>50</v>
      </c>
      <c r="L179" s="10" t="s">
        <v>50</v>
      </c>
      <c r="M179" s="10" t="s">
        <v>50</v>
      </c>
      <c r="N179" s="10" t="s">
        <v>50</v>
      </c>
      <c r="O179" s="10" t="s">
        <v>50</v>
      </c>
    </row>
    <row r="180" ht="10" customHeight="1">
</row>
    <row r="181" ht="45" customHeight="1">
      <c r="A181" s="5" t="s">
        <v>589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ht="10" customHeight="1">
</row>
    <row r="183" ht="45" customHeight="1">
      <c r="A183" s="10" t="s">
        <v>32</v>
      </c>
      <c r="B183" s="10"/>
      <c r="C183" s="10" t="s">
        <v>33</v>
      </c>
      <c r="D183" s="10" t="s">
        <v>563</v>
      </c>
      <c r="E183" s="10" t="s">
        <v>543</v>
      </c>
      <c r="F183" s="10"/>
      <c r="G183" s="10" t="s">
        <v>544</v>
      </c>
      <c r="H183" s="10"/>
      <c r="I183" s="10" t="s">
        <v>552</v>
      </c>
      <c r="J183" s="10" t="s">
        <v>545</v>
      </c>
      <c r="K183" s="10"/>
      <c r="L183" s="10" t="s">
        <v>36</v>
      </c>
      <c r="M183" s="10"/>
      <c r="N183" s="10"/>
      <c r="O183" s="10"/>
    </row>
    <row r="184" ht="45" customHeight="1">
      <c r="A184" s="10"/>
      <c r="B184" s="0"/>
      <c r="C184" s="10"/>
      <c r="D184" s="10"/>
      <c r="E184" s="19" t="s">
        <v>564</v>
      </c>
      <c r="F184" s="19" t="s">
        <v>565</v>
      </c>
      <c r="G184" s="19" t="s">
        <v>564</v>
      </c>
      <c r="H184" s="19" t="s">
        <v>565</v>
      </c>
      <c r="I184" s="10"/>
      <c r="J184" s="19" t="s">
        <v>564</v>
      </c>
      <c r="K184" s="19" t="s">
        <v>565</v>
      </c>
      <c r="L184" s="19" t="s">
        <v>576</v>
      </c>
      <c r="M184" s="19" t="s">
        <v>577</v>
      </c>
      <c r="N184" s="19" t="s">
        <v>578</v>
      </c>
      <c r="O184" s="19" t="s">
        <v>579</v>
      </c>
    </row>
    <row r="185" ht="20" customHeight="1">
      <c r="A185" s="10" t="s">
        <v>268</v>
      </c>
      <c r="B185" s="10"/>
      <c r="C185" s="10" t="s">
        <v>375</v>
      </c>
      <c r="D185" s="10" t="s">
        <v>376</v>
      </c>
      <c r="E185" s="10" t="s">
        <v>377</v>
      </c>
      <c r="F185" s="10" t="s">
        <v>378</v>
      </c>
      <c r="G185" s="10" t="s">
        <v>417</v>
      </c>
      <c r="H185" s="10" t="s">
        <v>418</v>
      </c>
      <c r="I185" s="10" t="s">
        <v>419</v>
      </c>
      <c r="J185" s="10" t="s">
        <v>420</v>
      </c>
      <c r="K185" s="10" t="s">
        <v>486</v>
      </c>
      <c r="L185" s="10" t="s">
        <v>487</v>
      </c>
      <c r="M185" s="10" t="s">
        <v>570</v>
      </c>
      <c r="N185" s="10" t="s">
        <v>571</v>
      </c>
      <c r="O185" s="10" t="s">
        <v>580</v>
      </c>
    </row>
    <row r="186" ht="20" customHeight="1">
      <c r="A186" s="10" t="s">
        <v>50</v>
      </c>
      <c r="B186" s="10"/>
      <c r="C186" s="10" t="s">
        <v>50</v>
      </c>
      <c r="D186" s="10" t="s">
        <v>50</v>
      </c>
      <c r="E186" s="10" t="s">
        <v>50</v>
      </c>
      <c r="F186" s="10" t="s">
        <v>50</v>
      </c>
      <c r="G186" s="10" t="s">
        <v>50</v>
      </c>
      <c r="H186" s="10" t="s">
        <v>50</v>
      </c>
      <c r="I186" s="10" t="s">
        <v>50</v>
      </c>
      <c r="J186" s="10" t="s">
        <v>50</v>
      </c>
      <c r="K186" s="10" t="s">
        <v>50</v>
      </c>
      <c r="L186" s="10" t="s">
        <v>50</v>
      </c>
      <c r="M186" s="10" t="s">
        <v>50</v>
      </c>
      <c r="N186" s="10" t="s">
        <v>50</v>
      </c>
      <c r="O186" s="10" t="s">
        <v>50</v>
      </c>
    </row>
    <row r="187" ht="10" customHeight="1">
</row>
    <row r="188" ht="45" customHeight="1">
      <c r="A188" s="5" t="s">
        <v>590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ht="10" customHeight="1">
</row>
    <row r="190" ht="45" customHeight="1">
      <c r="A190" s="10" t="s">
        <v>32</v>
      </c>
      <c r="B190" s="10"/>
      <c r="C190" s="10" t="s">
        <v>33</v>
      </c>
      <c r="D190" s="10" t="s">
        <v>563</v>
      </c>
      <c r="E190" s="10" t="s">
        <v>543</v>
      </c>
      <c r="F190" s="10"/>
      <c r="G190" s="10" t="s">
        <v>544</v>
      </c>
      <c r="H190" s="10"/>
      <c r="I190" s="10" t="s">
        <v>552</v>
      </c>
      <c r="J190" s="10" t="s">
        <v>545</v>
      </c>
      <c r="K190" s="10"/>
      <c r="L190" s="10" t="s">
        <v>36</v>
      </c>
      <c r="M190" s="10"/>
      <c r="N190" s="10"/>
      <c r="O190" s="10"/>
    </row>
    <row r="191" ht="45" customHeight="1">
      <c r="A191" s="10"/>
      <c r="B191" s="0"/>
      <c r="C191" s="10"/>
      <c r="D191" s="10"/>
      <c r="E191" s="19" t="s">
        <v>564</v>
      </c>
      <c r="F191" s="19" t="s">
        <v>565</v>
      </c>
      <c r="G191" s="19" t="s">
        <v>564</v>
      </c>
      <c r="H191" s="19" t="s">
        <v>565</v>
      </c>
      <c r="I191" s="10"/>
      <c r="J191" s="19" t="s">
        <v>564</v>
      </c>
      <c r="K191" s="19" t="s">
        <v>565</v>
      </c>
      <c r="L191" s="19" t="s">
        <v>576</v>
      </c>
      <c r="M191" s="19" t="s">
        <v>577</v>
      </c>
      <c r="N191" s="19" t="s">
        <v>578</v>
      </c>
      <c r="O191" s="19" t="s">
        <v>579</v>
      </c>
    </row>
    <row r="192" ht="20" customHeight="1">
      <c r="A192" s="10" t="s">
        <v>268</v>
      </c>
      <c r="B192" s="10"/>
      <c r="C192" s="10" t="s">
        <v>375</v>
      </c>
      <c r="D192" s="10" t="s">
        <v>376</v>
      </c>
      <c r="E192" s="10" t="s">
        <v>377</v>
      </c>
      <c r="F192" s="10" t="s">
        <v>378</v>
      </c>
      <c r="G192" s="10" t="s">
        <v>417</v>
      </c>
      <c r="H192" s="10" t="s">
        <v>418</v>
      </c>
      <c r="I192" s="10" t="s">
        <v>419</v>
      </c>
      <c r="J192" s="10" t="s">
        <v>420</v>
      </c>
      <c r="K192" s="10" t="s">
        <v>486</v>
      </c>
      <c r="L192" s="10" t="s">
        <v>487</v>
      </c>
      <c r="M192" s="10" t="s">
        <v>570</v>
      </c>
      <c r="N192" s="10" t="s">
        <v>571</v>
      </c>
      <c r="O192" s="10" t="s">
        <v>580</v>
      </c>
    </row>
    <row r="193" ht="20" customHeight="1">
      <c r="A193" s="10" t="s">
        <v>50</v>
      </c>
      <c r="B193" s="10"/>
      <c r="C193" s="10" t="s">
        <v>50</v>
      </c>
      <c r="D193" s="10" t="s">
        <v>50</v>
      </c>
      <c r="E193" s="10" t="s">
        <v>50</v>
      </c>
      <c r="F193" s="10" t="s">
        <v>50</v>
      </c>
      <c r="G193" s="10" t="s">
        <v>50</v>
      </c>
      <c r="H193" s="10" t="s">
        <v>50</v>
      </c>
      <c r="I193" s="10" t="s">
        <v>50</v>
      </c>
      <c r="J193" s="10" t="s">
        <v>50</v>
      </c>
      <c r="K193" s="10" t="s">
        <v>50</v>
      </c>
      <c r="L193" s="10" t="s">
        <v>50</v>
      </c>
      <c r="M193" s="10" t="s">
        <v>50</v>
      </c>
      <c r="N193" s="10" t="s">
        <v>50</v>
      </c>
      <c r="O193" s="10" t="s">
        <v>50</v>
      </c>
    </row>
    <row r="194" ht="10" customHeight="1">
</row>
    <row r="195" ht="45" customHeight="1">
      <c r="A195" s="5" t="s">
        <v>591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ht="45" customHeight="1">
      <c r="A196" s="5" t="s">
        <v>592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ht="10" customHeight="1">
</row>
    <row r="198" ht="45" customHeight="1">
      <c r="A198" s="10" t="s">
        <v>32</v>
      </c>
      <c r="B198" s="10"/>
      <c r="C198" s="10" t="s">
        <v>33</v>
      </c>
      <c r="D198" s="10" t="s">
        <v>563</v>
      </c>
      <c r="E198" s="10" t="s">
        <v>543</v>
      </c>
      <c r="F198" s="10"/>
      <c r="G198" s="10" t="s">
        <v>544</v>
      </c>
      <c r="H198" s="10"/>
      <c r="I198" s="10" t="s">
        <v>545</v>
      </c>
      <c r="J198" s="10"/>
      <c r="K198" s="10" t="s">
        <v>36</v>
      </c>
      <c r="L198" s="10"/>
      <c r="M198" s="10"/>
      <c r="N198" s="10"/>
    </row>
    <row r="199" ht="45" customHeight="1">
      <c r="A199" s="10"/>
      <c r="B199" s="0"/>
      <c r="C199" s="10"/>
      <c r="D199" s="10"/>
      <c r="E199" s="19" t="s">
        <v>564</v>
      </c>
      <c r="F199" s="19" t="s">
        <v>565</v>
      </c>
      <c r="G199" s="19" t="s">
        <v>564</v>
      </c>
      <c r="H199" s="19" t="s">
        <v>565</v>
      </c>
      <c r="I199" s="19" t="s">
        <v>564</v>
      </c>
      <c r="J199" s="19" t="s">
        <v>565</v>
      </c>
      <c r="K199" s="19" t="s">
        <v>566</v>
      </c>
      <c r="L199" s="19" t="s">
        <v>567</v>
      </c>
      <c r="M199" s="19" t="s">
        <v>568</v>
      </c>
      <c r="N199" s="19" t="s">
        <v>569</v>
      </c>
    </row>
    <row r="200" ht="20" customHeight="1">
      <c r="A200" s="10" t="s">
        <v>268</v>
      </c>
      <c r="B200" s="10"/>
      <c r="C200" s="10" t="s">
        <v>375</v>
      </c>
      <c r="D200" s="10" t="s">
        <v>376</v>
      </c>
      <c r="E200" s="10" t="s">
        <v>377</v>
      </c>
      <c r="F200" s="10" t="s">
        <v>378</v>
      </c>
      <c r="G200" s="10" t="s">
        <v>417</v>
      </c>
      <c r="H200" s="10" t="s">
        <v>418</v>
      </c>
      <c r="I200" s="10" t="s">
        <v>419</v>
      </c>
      <c r="J200" s="10" t="s">
        <v>420</v>
      </c>
      <c r="K200" s="10" t="s">
        <v>486</v>
      </c>
      <c r="L200" s="10" t="s">
        <v>487</v>
      </c>
      <c r="M200" s="10" t="s">
        <v>570</v>
      </c>
      <c r="N200" s="10" t="s">
        <v>571</v>
      </c>
    </row>
    <row r="201" ht="20" customHeight="1">
      <c r="A201" s="10" t="s">
        <v>50</v>
      </c>
      <c r="B201" s="10"/>
      <c r="C201" s="10" t="s">
        <v>50</v>
      </c>
      <c r="D201" s="10" t="s">
        <v>50</v>
      </c>
      <c r="E201" s="10" t="s">
        <v>50</v>
      </c>
      <c r="F201" s="10" t="s">
        <v>50</v>
      </c>
      <c r="G201" s="10" t="s">
        <v>50</v>
      </c>
      <c r="H201" s="10" t="s">
        <v>50</v>
      </c>
      <c r="I201" s="10" t="s">
        <v>50</v>
      </c>
      <c r="J201" s="10" t="s">
        <v>50</v>
      </c>
      <c r="K201" s="10" t="s">
        <v>50</v>
      </c>
      <c r="L201" s="10" t="s">
        <v>50</v>
      </c>
      <c r="M201" s="10" t="s">
        <v>50</v>
      </c>
      <c r="N201" s="10" t="s">
        <v>50</v>
      </c>
    </row>
    <row r="202" ht="10" customHeight="1">
</row>
    <row r="203" ht="45" customHeight="1">
      <c r="A203" s="5" t="s">
        <v>593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ht="10" customHeight="1">
</row>
    <row r="205" ht="45" customHeight="1">
      <c r="A205" s="10" t="s">
        <v>32</v>
      </c>
      <c r="B205" s="10"/>
      <c r="C205" s="10" t="s">
        <v>33</v>
      </c>
      <c r="D205" s="10" t="s">
        <v>563</v>
      </c>
      <c r="E205" s="10" t="s">
        <v>543</v>
      </c>
      <c r="F205" s="10"/>
      <c r="G205" s="10" t="s">
        <v>544</v>
      </c>
      <c r="H205" s="10"/>
      <c r="I205" s="10" t="s">
        <v>545</v>
      </c>
      <c r="J205" s="10"/>
      <c r="K205" s="10" t="s">
        <v>36</v>
      </c>
      <c r="L205" s="10"/>
      <c r="M205" s="10"/>
      <c r="N205" s="10"/>
    </row>
    <row r="206" ht="45" customHeight="1">
      <c r="A206" s="10"/>
      <c r="B206" s="0"/>
      <c r="C206" s="10"/>
      <c r="D206" s="10"/>
      <c r="E206" s="19" t="s">
        <v>564</v>
      </c>
      <c r="F206" s="19" t="s">
        <v>565</v>
      </c>
      <c r="G206" s="19" t="s">
        <v>564</v>
      </c>
      <c r="H206" s="19" t="s">
        <v>565</v>
      </c>
      <c r="I206" s="19" t="s">
        <v>564</v>
      </c>
      <c r="J206" s="19" t="s">
        <v>565</v>
      </c>
      <c r="K206" s="19" t="s">
        <v>566</v>
      </c>
      <c r="L206" s="19" t="s">
        <v>567</v>
      </c>
      <c r="M206" s="19" t="s">
        <v>568</v>
      </c>
      <c r="N206" s="19" t="s">
        <v>569</v>
      </c>
    </row>
    <row r="207" ht="20" customHeight="1">
      <c r="A207" s="10" t="s">
        <v>268</v>
      </c>
      <c r="B207" s="10"/>
      <c r="C207" s="10" t="s">
        <v>375</v>
      </c>
      <c r="D207" s="10" t="s">
        <v>376</v>
      </c>
      <c r="E207" s="10" t="s">
        <v>377</v>
      </c>
      <c r="F207" s="10" t="s">
        <v>378</v>
      </c>
      <c r="G207" s="10" t="s">
        <v>417</v>
      </c>
      <c r="H207" s="10" t="s">
        <v>418</v>
      </c>
      <c r="I207" s="10" t="s">
        <v>419</v>
      </c>
      <c r="J207" s="10" t="s">
        <v>420</v>
      </c>
      <c r="K207" s="10" t="s">
        <v>486</v>
      </c>
      <c r="L207" s="10" t="s">
        <v>487</v>
      </c>
      <c r="M207" s="10" t="s">
        <v>570</v>
      </c>
      <c r="N207" s="10" t="s">
        <v>571</v>
      </c>
    </row>
    <row r="208" ht="20" customHeight="1">
      <c r="A208" s="10" t="s">
        <v>50</v>
      </c>
      <c r="B208" s="10"/>
      <c r="C208" s="10" t="s">
        <v>50</v>
      </c>
      <c r="D208" s="10" t="s">
        <v>50</v>
      </c>
      <c r="E208" s="10" t="s">
        <v>50</v>
      </c>
      <c r="F208" s="10" t="s">
        <v>50</v>
      </c>
      <c r="G208" s="10" t="s">
        <v>50</v>
      </c>
      <c r="H208" s="10" t="s">
        <v>50</v>
      </c>
      <c r="I208" s="10" t="s">
        <v>50</v>
      </c>
      <c r="J208" s="10" t="s">
        <v>50</v>
      </c>
      <c r="K208" s="10" t="s">
        <v>50</v>
      </c>
      <c r="L208" s="10" t="s">
        <v>50</v>
      </c>
      <c r="M208" s="10" t="s">
        <v>50</v>
      </c>
      <c r="N208" s="10" t="s">
        <v>50</v>
      </c>
    </row>
    <row r="209" ht="10" customHeight="1">
</row>
    <row r="210" ht="45" customHeight="1">
      <c r="A210" s="5" t="s">
        <v>594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ht="10" customHeight="1">
</row>
    <row r="212" ht="45" customHeight="1">
      <c r="A212" s="10" t="s">
        <v>32</v>
      </c>
      <c r="B212" s="10"/>
      <c r="C212" s="10" t="s">
        <v>33</v>
      </c>
      <c r="D212" s="10" t="s">
        <v>563</v>
      </c>
      <c r="E212" s="10" t="s">
        <v>543</v>
      </c>
      <c r="F212" s="10"/>
      <c r="G212" s="10" t="s">
        <v>544</v>
      </c>
      <c r="H212" s="10"/>
      <c r="I212" s="10" t="s">
        <v>545</v>
      </c>
      <c r="J212" s="10"/>
      <c r="K212" s="10" t="s">
        <v>36</v>
      </c>
      <c r="L212" s="10"/>
      <c r="M212" s="10"/>
      <c r="N212" s="10"/>
    </row>
    <row r="213" ht="45" customHeight="1">
      <c r="A213" s="10"/>
      <c r="B213" s="0"/>
      <c r="C213" s="10"/>
      <c r="D213" s="10"/>
      <c r="E213" s="19" t="s">
        <v>564</v>
      </c>
      <c r="F213" s="19" t="s">
        <v>565</v>
      </c>
      <c r="G213" s="19" t="s">
        <v>564</v>
      </c>
      <c r="H213" s="19" t="s">
        <v>565</v>
      </c>
      <c r="I213" s="19" t="s">
        <v>564</v>
      </c>
      <c r="J213" s="19" t="s">
        <v>565</v>
      </c>
      <c r="K213" s="19" t="s">
        <v>566</v>
      </c>
      <c r="L213" s="19" t="s">
        <v>567</v>
      </c>
      <c r="M213" s="19" t="s">
        <v>568</v>
      </c>
      <c r="N213" s="19" t="s">
        <v>569</v>
      </c>
    </row>
    <row r="214" ht="20" customHeight="1">
      <c r="A214" s="10" t="s">
        <v>268</v>
      </c>
      <c r="B214" s="10"/>
      <c r="C214" s="10" t="s">
        <v>375</v>
      </c>
      <c r="D214" s="10" t="s">
        <v>376</v>
      </c>
      <c r="E214" s="10" t="s">
        <v>377</v>
      </c>
      <c r="F214" s="10" t="s">
        <v>378</v>
      </c>
      <c r="G214" s="10" t="s">
        <v>417</v>
      </c>
      <c r="H214" s="10" t="s">
        <v>418</v>
      </c>
      <c r="I214" s="10" t="s">
        <v>419</v>
      </c>
      <c r="J214" s="10" t="s">
        <v>420</v>
      </c>
      <c r="K214" s="10" t="s">
        <v>486</v>
      </c>
      <c r="L214" s="10" t="s">
        <v>487</v>
      </c>
      <c r="M214" s="10" t="s">
        <v>570</v>
      </c>
      <c r="N214" s="10" t="s">
        <v>571</v>
      </c>
    </row>
    <row r="215" ht="20" customHeight="1">
      <c r="A215" s="10" t="s">
        <v>50</v>
      </c>
      <c r="B215" s="10"/>
      <c r="C215" s="10" t="s">
        <v>50</v>
      </c>
      <c r="D215" s="10" t="s">
        <v>50</v>
      </c>
      <c r="E215" s="10" t="s">
        <v>50</v>
      </c>
      <c r="F215" s="10" t="s">
        <v>50</v>
      </c>
      <c r="G215" s="10" t="s">
        <v>50</v>
      </c>
      <c r="H215" s="10" t="s">
        <v>50</v>
      </c>
      <c r="I215" s="10" t="s">
        <v>50</v>
      </c>
      <c r="J215" s="10" t="s">
        <v>50</v>
      </c>
      <c r="K215" s="10" t="s">
        <v>50</v>
      </c>
      <c r="L215" s="10" t="s">
        <v>50</v>
      </c>
      <c r="M215" s="10" t="s">
        <v>50</v>
      </c>
      <c r="N215" s="10" t="s">
        <v>50</v>
      </c>
    </row>
    <row r="216" ht="10" customHeight="1">
</row>
    <row r="217" ht="45" customHeight="1">
      <c r="A217" s="5" t="s">
        <v>595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ht="45" customHeight="1">
      <c r="A218" s="5" t="s">
        <v>596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ht="10" customHeight="1">
</row>
    <row r="220" ht="45" customHeight="1">
      <c r="A220" s="10" t="s">
        <v>32</v>
      </c>
      <c r="B220" s="10"/>
      <c r="C220" s="10" t="s">
        <v>33</v>
      </c>
      <c r="D220" s="10" t="s">
        <v>563</v>
      </c>
      <c r="E220" s="10" t="s">
        <v>543</v>
      </c>
      <c r="F220" s="10"/>
      <c r="G220" s="10" t="s">
        <v>544</v>
      </c>
      <c r="H220" s="10"/>
      <c r="I220" s="10" t="s">
        <v>545</v>
      </c>
      <c r="J220" s="10"/>
      <c r="K220" s="10" t="s">
        <v>36</v>
      </c>
      <c r="L220" s="10"/>
      <c r="M220" s="10"/>
      <c r="N220" s="10"/>
    </row>
    <row r="221" ht="45" customHeight="1">
      <c r="A221" s="10"/>
      <c r="B221" s="0"/>
      <c r="C221" s="10"/>
      <c r="D221" s="10"/>
      <c r="E221" s="19" t="s">
        <v>564</v>
      </c>
      <c r="F221" s="19" t="s">
        <v>565</v>
      </c>
      <c r="G221" s="19" t="s">
        <v>564</v>
      </c>
      <c r="H221" s="19" t="s">
        <v>565</v>
      </c>
      <c r="I221" s="19" t="s">
        <v>564</v>
      </c>
      <c r="J221" s="19" t="s">
        <v>565</v>
      </c>
      <c r="K221" s="19" t="s">
        <v>566</v>
      </c>
      <c r="L221" s="19" t="s">
        <v>567</v>
      </c>
      <c r="M221" s="19" t="s">
        <v>568</v>
      </c>
      <c r="N221" s="19" t="s">
        <v>569</v>
      </c>
    </row>
    <row r="222" ht="20" customHeight="1">
      <c r="A222" s="10" t="s">
        <v>268</v>
      </c>
      <c r="B222" s="10"/>
      <c r="C222" s="10" t="s">
        <v>375</v>
      </c>
      <c r="D222" s="10" t="s">
        <v>376</v>
      </c>
      <c r="E222" s="10" t="s">
        <v>377</v>
      </c>
      <c r="F222" s="10" t="s">
        <v>378</v>
      </c>
      <c r="G222" s="10" t="s">
        <v>417</v>
      </c>
      <c r="H222" s="10" t="s">
        <v>418</v>
      </c>
      <c r="I222" s="10" t="s">
        <v>419</v>
      </c>
      <c r="J222" s="10" t="s">
        <v>420</v>
      </c>
      <c r="K222" s="10" t="s">
        <v>486</v>
      </c>
      <c r="L222" s="10" t="s">
        <v>487</v>
      </c>
      <c r="M222" s="10" t="s">
        <v>570</v>
      </c>
      <c r="N222" s="10" t="s">
        <v>571</v>
      </c>
    </row>
    <row r="223" ht="20" customHeight="1">
      <c r="A223" s="10" t="s">
        <v>50</v>
      </c>
      <c r="B223" s="10"/>
      <c r="C223" s="10" t="s">
        <v>50</v>
      </c>
      <c r="D223" s="10" t="s">
        <v>50</v>
      </c>
      <c r="E223" s="10" t="s">
        <v>50</v>
      </c>
      <c r="F223" s="10" t="s">
        <v>50</v>
      </c>
      <c r="G223" s="10" t="s">
        <v>50</v>
      </c>
      <c r="H223" s="10" t="s">
        <v>50</v>
      </c>
      <c r="I223" s="10" t="s">
        <v>50</v>
      </c>
      <c r="J223" s="10" t="s">
        <v>50</v>
      </c>
      <c r="K223" s="10" t="s">
        <v>50</v>
      </c>
      <c r="L223" s="10" t="s">
        <v>50</v>
      </c>
      <c r="M223" s="10" t="s">
        <v>50</v>
      </c>
      <c r="N223" s="10" t="s">
        <v>50</v>
      </c>
    </row>
    <row r="224" ht="10" customHeight="1">
</row>
    <row r="225" ht="45" customHeight="1">
      <c r="A225" s="5" t="s">
        <v>597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ht="10" customHeight="1">
</row>
    <row r="227" ht="45" customHeight="1">
      <c r="A227" s="10" t="s">
        <v>32</v>
      </c>
      <c r="B227" s="10"/>
      <c r="C227" s="10" t="s">
        <v>33</v>
      </c>
      <c r="D227" s="10" t="s">
        <v>563</v>
      </c>
      <c r="E227" s="10" t="s">
        <v>543</v>
      </c>
      <c r="F227" s="10"/>
      <c r="G227" s="10" t="s">
        <v>544</v>
      </c>
      <c r="H227" s="10"/>
      <c r="I227" s="10" t="s">
        <v>545</v>
      </c>
      <c r="J227" s="10"/>
      <c r="K227" s="10" t="s">
        <v>36</v>
      </c>
      <c r="L227" s="10"/>
      <c r="M227" s="10"/>
      <c r="N227" s="10"/>
    </row>
    <row r="228" ht="45" customHeight="1">
      <c r="A228" s="10"/>
      <c r="B228" s="0"/>
      <c r="C228" s="10"/>
      <c r="D228" s="10"/>
      <c r="E228" s="19" t="s">
        <v>564</v>
      </c>
      <c r="F228" s="19" t="s">
        <v>565</v>
      </c>
      <c r="G228" s="19" t="s">
        <v>564</v>
      </c>
      <c r="H228" s="19" t="s">
        <v>565</v>
      </c>
      <c r="I228" s="19" t="s">
        <v>564</v>
      </c>
      <c r="J228" s="19" t="s">
        <v>565</v>
      </c>
      <c r="K228" s="19" t="s">
        <v>566</v>
      </c>
      <c r="L228" s="19" t="s">
        <v>567</v>
      </c>
      <c r="M228" s="19" t="s">
        <v>568</v>
      </c>
      <c r="N228" s="19" t="s">
        <v>569</v>
      </c>
    </row>
    <row r="229" ht="20" customHeight="1">
      <c r="A229" s="10" t="s">
        <v>268</v>
      </c>
      <c r="B229" s="10"/>
      <c r="C229" s="10" t="s">
        <v>375</v>
      </c>
      <c r="D229" s="10" t="s">
        <v>376</v>
      </c>
      <c r="E229" s="10" t="s">
        <v>377</v>
      </c>
      <c r="F229" s="10" t="s">
        <v>378</v>
      </c>
      <c r="G229" s="10" t="s">
        <v>417</v>
      </c>
      <c r="H229" s="10" t="s">
        <v>418</v>
      </c>
      <c r="I229" s="10" t="s">
        <v>419</v>
      </c>
      <c r="J229" s="10" t="s">
        <v>420</v>
      </c>
      <c r="K229" s="10" t="s">
        <v>486</v>
      </c>
      <c r="L229" s="10" t="s">
        <v>487</v>
      </c>
      <c r="M229" s="10" t="s">
        <v>570</v>
      </c>
      <c r="N229" s="10" t="s">
        <v>571</v>
      </c>
    </row>
    <row r="230" ht="20" customHeight="1">
      <c r="A230" s="10" t="s">
        <v>50</v>
      </c>
      <c r="B230" s="10"/>
      <c r="C230" s="10" t="s">
        <v>50</v>
      </c>
      <c r="D230" s="10" t="s">
        <v>50</v>
      </c>
      <c r="E230" s="10" t="s">
        <v>50</v>
      </c>
      <c r="F230" s="10" t="s">
        <v>50</v>
      </c>
      <c r="G230" s="10" t="s">
        <v>50</v>
      </c>
      <c r="H230" s="10" t="s">
        <v>50</v>
      </c>
      <c r="I230" s="10" t="s">
        <v>50</v>
      </c>
      <c r="J230" s="10" t="s">
        <v>50</v>
      </c>
      <c r="K230" s="10" t="s">
        <v>50</v>
      </c>
      <c r="L230" s="10" t="s">
        <v>50</v>
      </c>
      <c r="M230" s="10" t="s">
        <v>50</v>
      </c>
      <c r="N230" s="10" t="s">
        <v>50</v>
      </c>
    </row>
    <row r="231" ht="10" customHeight="1">
</row>
    <row r="232" ht="45" customHeight="1">
      <c r="A232" s="5" t="s">
        <v>598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ht="10" customHeight="1">
</row>
    <row r="234" ht="45" customHeight="1">
      <c r="A234" s="10" t="s">
        <v>32</v>
      </c>
      <c r="B234" s="10"/>
      <c r="C234" s="10" t="s">
        <v>33</v>
      </c>
      <c r="D234" s="10" t="s">
        <v>563</v>
      </c>
      <c r="E234" s="10" t="s">
        <v>543</v>
      </c>
      <c r="F234" s="10"/>
      <c r="G234" s="10" t="s">
        <v>544</v>
      </c>
      <c r="H234" s="10"/>
      <c r="I234" s="10" t="s">
        <v>545</v>
      </c>
      <c r="J234" s="10"/>
      <c r="K234" s="10" t="s">
        <v>36</v>
      </c>
      <c r="L234" s="10"/>
      <c r="M234" s="10"/>
      <c r="N234" s="10"/>
    </row>
    <row r="235" ht="45" customHeight="1">
      <c r="A235" s="10"/>
      <c r="B235" s="0"/>
      <c r="C235" s="10"/>
      <c r="D235" s="10"/>
      <c r="E235" s="19" t="s">
        <v>564</v>
      </c>
      <c r="F235" s="19" t="s">
        <v>565</v>
      </c>
      <c r="G235" s="19" t="s">
        <v>564</v>
      </c>
      <c r="H235" s="19" t="s">
        <v>565</v>
      </c>
      <c r="I235" s="19" t="s">
        <v>564</v>
      </c>
      <c r="J235" s="19" t="s">
        <v>565</v>
      </c>
      <c r="K235" s="19" t="s">
        <v>566</v>
      </c>
      <c r="L235" s="19" t="s">
        <v>567</v>
      </c>
      <c r="M235" s="19" t="s">
        <v>568</v>
      </c>
      <c r="N235" s="19" t="s">
        <v>569</v>
      </c>
    </row>
    <row r="236" ht="20" customHeight="1">
      <c r="A236" s="10" t="s">
        <v>268</v>
      </c>
      <c r="B236" s="10"/>
      <c r="C236" s="10" t="s">
        <v>375</v>
      </c>
      <c r="D236" s="10" t="s">
        <v>376</v>
      </c>
      <c r="E236" s="10" t="s">
        <v>377</v>
      </c>
      <c r="F236" s="10" t="s">
        <v>378</v>
      </c>
      <c r="G236" s="10" t="s">
        <v>417</v>
      </c>
      <c r="H236" s="10" t="s">
        <v>418</v>
      </c>
      <c r="I236" s="10" t="s">
        <v>419</v>
      </c>
      <c r="J236" s="10" t="s">
        <v>420</v>
      </c>
      <c r="K236" s="10" t="s">
        <v>486</v>
      </c>
      <c r="L236" s="10" t="s">
        <v>487</v>
      </c>
      <c r="M236" s="10" t="s">
        <v>570</v>
      </c>
      <c r="N236" s="10" t="s">
        <v>571</v>
      </c>
    </row>
    <row r="237" ht="20" customHeight="1">
      <c r="A237" s="10" t="s">
        <v>50</v>
      </c>
      <c r="B237" s="10"/>
      <c r="C237" s="10" t="s">
        <v>50</v>
      </c>
      <c r="D237" s="10" t="s">
        <v>50</v>
      </c>
      <c r="E237" s="10" t="s">
        <v>50</v>
      </c>
      <c r="F237" s="10" t="s">
        <v>50</v>
      </c>
      <c r="G237" s="10" t="s">
        <v>50</v>
      </c>
      <c r="H237" s="10" t="s">
        <v>50</v>
      </c>
      <c r="I237" s="10" t="s">
        <v>50</v>
      </c>
      <c r="J237" s="10" t="s">
        <v>50</v>
      </c>
      <c r="K237" s="10" t="s">
        <v>50</v>
      </c>
      <c r="L237" s="10" t="s">
        <v>50</v>
      </c>
      <c r="M237" s="10" t="s">
        <v>50</v>
      </c>
      <c r="N237" s="10" t="s">
        <v>50</v>
      </c>
    </row>
    <row r="238" ht="10" customHeight="1">
</row>
    <row r="239" ht="45" customHeight="1">
      <c r="A239" s="5" t="s">
        <v>599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ht="10" customHeight="1">
</row>
    <row r="241" ht="45" customHeight="1">
      <c r="A241" s="10" t="s">
        <v>32</v>
      </c>
      <c r="B241" s="10"/>
      <c r="C241" s="10" t="s">
        <v>33</v>
      </c>
      <c r="D241" s="10" t="s">
        <v>372</v>
      </c>
      <c r="E241" s="10"/>
      <c r="F241" s="10"/>
      <c r="G241" s="10"/>
      <c r="H241" s="10" t="s">
        <v>373</v>
      </c>
      <c r="I241" s="10"/>
      <c r="J241" s="10"/>
      <c r="K241" s="10"/>
      <c r="L241" s="10" t="s">
        <v>374</v>
      </c>
      <c r="M241" s="10"/>
      <c r="N241" s="10"/>
      <c r="O241" s="10"/>
    </row>
    <row r="242" ht="45" customHeight="1">
      <c r="A242" s="10"/>
      <c r="B242" s="0"/>
      <c r="C242" s="10"/>
      <c r="D242" s="10" t="s">
        <v>600</v>
      </c>
      <c r="E242" s="10" t="s">
        <v>484</v>
      </c>
      <c r="F242" s="10" t="s">
        <v>601</v>
      </c>
      <c r="G242" s="10" t="s">
        <v>485</v>
      </c>
      <c r="H242" s="10" t="s">
        <v>600</v>
      </c>
      <c r="I242" s="10" t="s">
        <v>484</v>
      </c>
      <c r="J242" s="10" t="s">
        <v>601</v>
      </c>
      <c r="K242" s="10" t="s">
        <v>485</v>
      </c>
      <c r="L242" s="10" t="s">
        <v>600</v>
      </c>
      <c r="M242" s="10" t="s">
        <v>484</v>
      </c>
      <c r="N242" s="10" t="s">
        <v>601</v>
      </c>
      <c r="O242" s="10" t="s">
        <v>485</v>
      </c>
    </row>
    <row r="243" ht="20" customHeight="1">
      <c r="A243" s="10" t="s">
        <v>268</v>
      </c>
      <c r="B243" s="10"/>
      <c r="C243" s="10" t="s">
        <v>375</v>
      </c>
      <c r="D243" s="10" t="s">
        <v>376</v>
      </c>
      <c r="E243" s="10" t="s">
        <v>377</v>
      </c>
      <c r="F243" s="10" t="s">
        <v>378</v>
      </c>
      <c r="G243" s="10" t="s">
        <v>417</v>
      </c>
      <c r="H243" s="10" t="s">
        <v>418</v>
      </c>
      <c r="I243" s="10" t="s">
        <v>419</v>
      </c>
      <c r="J243" s="10" t="s">
        <v>420</v>
      </c>
      <c r="K243" s="10" t="s">
        <v>486</v>
      </c>
      <c r="L243" s="10" t="s">
        <v>487</v>
      </c>
      <c r="M243" s="10" t="s">
        <v>570</v>
      </c>
      <c r="N243" s="10" t="s">
        <v>571</v>
      </c>
      <c r="O243" s="10" t="s">
        <v>580</v>
      </c>
    </row>
    <row r="244" ht="20" customHeight="1">
      <c r="A244" s="10" t="s">
        <v>50</v>
      </c>
      <c r="B244" s="10"/>
      <c r="C244" s="10" t="s">
        <v>50</v>
      </c>
      <c r="D244" s="10" t="s">
        <v>50</v>
      </c>
      <c r="E244" s="10" t="s">
        <v>50</v>
      </c>
      <c r="F244" s="10" t="s">
        <v>50</v>
      </c>
      <c r="G244" s="10" t="s">
        <v>50</v>
      </c>
      <c r="H244" s="10" t="s">
        <v>50</v>
      </c>
      <c r="I244" s="10" t="s">
        <v>50</v>
      </c>
      <c r="J244" s="10" t="s">
        <v>50</v>
      </c>
      <c r="K244" s="10" t="s">
        <v>50</v>
      </c>
      <c r="L244" s="10" t="s">
        <v>50</v>
      </c>
      <c r="M244" s="10" t="s">
        <v>50</v>
      </c>
      <c r="N244" s="10" t="s">
        <v>50</v>
      </c>
      <c r="O244" s="10" t="s">
        <v>50</v>
      </c>
    </row>
    <row r="245" ht="10" customHeight="1">
</row>
    <row r="246" ht="45" customHeight="1">
      <c r="A246" s="5" t="s">
        <v>602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ht="10" customHeight="1">
</row>
    <row r="248" ht="45" customHeight="1">
      <c r="A248" s="10" t="s">
        <v>603</v>
      </c>
      <c r="B248" s="10"/>
      <c r="C248" s="10" t="s">
        <v>372</v>
      </c>
      <c r="D248" s="10" t="s">
        <v>373</v>
      </c>
      <c r="E248" s="10" t="s">
        <v>374</v>
      </c>
    </row>
    <row r="249" ht="20" customHeight="1">
      <c r="A249" s="10" t="s">
        <v>268</v>
      </c>
      <c r="B249" s="10"/>
      <c r="C249" s="10" t="s">
        <v>375</v>
      </c>
      <c r="D249" s="10" t="s">
        <v>376</v>
      </c>
      <c r="E249" s="10" t="s">
        <v>377</v>
      </c>
    </row>
    <row r="250" ht="20" customHeight="1">
      <c r="A250" s="11"/>
      <c r="B250" s="11"/>
      <c r="C250" s="11"/>
      <c r="D250" s="11"/>
      <c r="E250" s="11"/>
    </row>
    <row r="251" ht="10" customHeight="1">
</row>
    <row r="252" ht="45" customHeight="1">
      <c r="A252" s="5" t="s">
        <v>604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ht="45" customHeight="1">
      <c r="A253" s="5" t="s">
        <v>605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ht="10" customHeight="1">
</row>
    <row r="255" ht="45" customHeight="1">
      <c r="A255" s="10" t="s">
        <v>32</v>
      </c>
      <c r="B255" s="10"/>
      <c r="C255" s="10" t="s">
        <v>33</v>
      </c>
      <c r="D255" s="10" t="s">
        <v>543</v>
      </c>
      <c r="E255" s="10" t="s">
        <v>544</v>
      </c>
      <c r="F255" s="10" t="s">
        <v>545</v>
      </c>
      <c r="G255" s="10" t="s">
        <v>546</v>
      </c>
    </row>
    <row r="256" ht="20" customHeight="1">
      <c r="A256" s="10" t="s">
        <v>268</v>
      </c>
      <c r="B256" s="10"/>
      <c r="C256" s="10" t="s">
        <v>375</v>
      </c>
      <c r="D256" s="10" t="s">
        <v>376</v>
      </c>
      <c r="E256" s="10" t="s">
        <v>377</v>
      </c>
      <c r="F256" s="10" t="s">
        <v>378</v>
      </c>
      <c r="G256" s="10" t="s">
        <v>417</v>
      </c>
    </row>
    <row r="257" ht="20" customHeight="1">
      <c r="A257" s="10" t="s">
        <v>50</v>
      </c>
      <c r="B257" s="10"/>
      <c r="C257" s="10" t="s">
        <v>50</v>
      </c>
      <c r="D257" s="10" t="s">
        <v>50</v>
      </c>
      <c r="E257" s="10" t="s">
        <v>50</v>
      </c>
      <c r="F257" s="10" t="s">
        <v>50</v>
      </c>
      <c r="G257" s="10" t="s">
        <v>50</v>
      </c>
    </row>
    <row r="258" ht="10" customHeight="1">
</row>
    <row r="259" ht="45" customHeight="1">
      <c r="A259" s="5" t="s">
        <v>606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ht="10" customHeight="1">
</row>
    <row r="261" ht="45" customHeight="1">
      <c r="A261" s="10" t="s">
        <v>32</v>
      </c>
      <c r="B261" s="10"/>
      <c r="C261" s="10" t="s">
        <v>33</v>
      </c>
      <c r="D261" s="10" t="s">
        <v>543</v>
      </c>
      <c r="E261" s="10" t="s">
        <v>544</v>
      </c>
      <c r="F261" s="10" t="s">
        <v>545</v>
      </c>
      <c r="G261" s="10" t="s">
        <v>546</v>
      </c>
    </row>
    <row r="262" ht="20" customHeight="1">
      <c r="A262" s="10" t="s">
        <v>268</v>
      </c>
      <c r="B262" s="10"/>
      <c r="C262" s="10" t="s">
        <v>375</v>
      </c>
      <c r="D262" s="10" t="s">
        <v>376</v>
      </c>
      <c r="E262" s="10" t="s">
        <v>377</v>
      </c>
      <c r="F262" s="10" t="s">
        <v>378</v>
      </c>
      <c r="G262" s="10" t="s">
        <v>417</v>
      </c>
    </row>
    <row r="263" ht="20" customHeight="1">
      <c r="A263" s="10" t="s">
        <v>50</v>
      </c>
      <c r="B263" s="10"/>
      <c r="C263" s="10" t="s">
        <v>50</v>
      </c>
      <c r="D263" s="10" t="s">
        <v>50</v>
      </c>
      <c r="E263" s="10" t="s">
        <v>50</v>
      </c>
      <c r="F263" s="10" t="s">
        <v>50</v>
      </c>
      <c r="G263" s="10" t="s">
        <v>50</v>
      </c>
    </row>
    <row r="264" ht="10" customHeight="1">
</row>
    <row r="265" ht="45" customHeight="1">
      <c r="A265" s="5" t="s">
        <v>607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ht="10" customHeight="1">
</row>
    <row r="267" ht="45" customHeight="1">
      <c r="A267" s="10" t="s">
        <v>32</v>
      </c>
      <c r="B267" s="10"/>
      <c r="C267" s="10" t="s">
        <v>33</v>
      </c>
      <c r="D267" s="10" t="s">
        <v>543</v>
      </c>
      <c r="E267" s="10" t="s">
        <v>544</v>
      </c>
      <c r="F267" s="10" t="s">
        <v>545</v>
      </c>
      <c r="G267" s="10" t="s">
        <v>546</v>
      </c>
    </row>
    <row r="268" ht="20" customHeight="1">
      <c r="A268" s="10" t="s">
        <v>268</v>
      </c>
      <c r="B268" s="10"/>
      <c r="C268" s="10" t="s">
        <v>375</v>
      </c>
      <c r="D268" s="10" t="s">
        <v>376</v>
      </c>
      <c r="E268" s="10" t="s">
        <v>377</v>
      </c>
      <c r="F268" s="10" t="s">
        <v>378</v>
      </c>
      <c r="G268" s="10" t="s">
        <v>417</v>
      </c>
    </row>
    <row r="269" ht="20" customHeight="1">
      <c r="A269" s="10" t="s">
        <v>50</v>
      </c>
      <c r="B269" s="10"/>
      <c r="C269" s="10" t="s">
        <v>50</v>
      </c>
      <c r="D269" s="10" t="s">
        <v>50</v>
      </c>
      <c r="E269" s="10" t="s">
        <v>50</v>
      </c>
      <c r="F269" s="10" t="s">
        <v>50</v>
      </c>
      <c r="G269" s="10" t="s">
        <v>50</v>
      </c>
    </row>
    <row r="270" ht="10" customHeight="1">
</row>
    <row r="271" ht="45" customHeight="1">
      <c r="A271" s="5" t="s">
        <v>608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ht="45" customHeight="1">
      <c r="A272" s="5" t="s">
        <v>609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ht="10" customHeight="1">
</row>
    <row r="274" ht="45" customHeight="1">
      <c r="A274" s="10" t="s">
        <v>32</v>
      </c>
      <c r="B274" s="10"/>
      <c r="C274" s="10" t="s">
        <v>33</v>
      </c>
      <c r="D274" s="10" t="s">
        <v>610</v>
      </c>
      <c r="E274" s="10"/>
      <c r="F274" s="10" t="s">
        <v>544</v>
      </c>
      <c r="G274" s="10"/>
      <c r="H274" s="10" t="s">
        <v>611</v>
      </c>
      <c r="I274" s="10" t="s">
        <v>612</v>
      </c>
      <c r="J274" s="10" t="s">
        <v>613</v>
      </c>
      <c r="K274" s="10"/>
    </row>
    <row r="275" ht="45" customHeight="1">
      <c r="A275" s="10"/>
      <c r="B275" s="0"/>
      <c r="C275" s="10"/>
      <c r="D275" s="10" t="s">
        <v>614</v>
      </c>
      <c r="E275" s="10" t="s">
        <v>615</v>
      </c>
      <c r="F275" s="10" t="s">
        <v>616</v>
      </c>
      <c r="G275" s="10" t="s">
        <v>617</v>
      </c>
      <c r="H275" s="10"/>
      <c r="I275" s="10"/>
      <c r="J275" s="10" t="s">
        <v>618</v>
      </c>
      <c r="K275" s="10" t="s">
        <v>619</v>
      </c>
    </row>
    <row r="276" ht="20" customHeight="1">
      <c r="A276" s="10" t="s">
        <v>268</v>
      </c>
      <c r="B276" s="10"/>
      <c r="C276" s="10" t="s">
        <v>375</v>
      </c>
      <c r="D276" s="10" t="s">
        <v>376</v>
      </c>
      <c r="E276" s="10" t="s">
        <v>377</v>
      </c>
      <c r="F276" s="10" t="s">
        <v>378</v>
      </c>
      <c r="G276" s="10" t="s">
        <v>417</v>
      </c>
      <c r="H276" s="10" t="s">
        <v>418</v>
      </c>
      <c r="I276" s="10" t="s">
        <v>419</v>
      </c>
      <c r="J276" s="10" t="s">
        <v>420</v>
      </c>
      <c r="K276" s="10" t="s">
        <v>486</v>
      </c>
    </row>
    <row r="277" ht="20" customHeight="1">
      <c r="A277" s="10" t="s">
        <v>50</v>
      </c>
      <c r="B277" s="10"/>
      <c r="C277" s="10" t="s">
        <v>50</v>
      </c>
      <c r="D277" s="10" t="s">
        <v>50</v>
      </c>
      <c r="E277" s="10" t="s">
        <v>50</v>
      </c>
      <c r="F277" s="10" t="s">
        <v>50</v>
      </c>
      <c r="G277" s="10" t="s">
        <v>50</v>
      </c>
      <c r="H277" s="10" t="s">
        <v>50</v>
      </c>
      <c r="I277" s="10" t="s">
        <v>50</v>
      </c>
      <c r="J277" s="10" t="s">
        <v>50</v>
      </c>
      <c r="K277" s="10" t="s">
        <v>50</v>
      </c>
    </row>
    <row r="278" ht="10" customHeight="1">
</row>
    <row r="279" ht="45" customHeight="1">
      <c r="A279" s="5" t="s">
        <v>620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ht="10" customHeight="1">
</row>
    <row r="281" ht="45" customHeight="1">
      <c r="A281" s="10" t="s">
        <v>32</v>
      </c>
      <c r="B281" s="10"/>
      <c r="C281" s="10" t="s">
        <v>33</v>
      </c>
      <c r="D281" s="10" t="s">
        <v>610</v>
      </c>
      <c r="E281" s="10"/>
      <c r="F281" s="10" t="s">
        <v>544</v>
      </c>
      <c r="G281" s="10"/>
      <c r="H281" s="10" t="s">
        <v>611</v>
      </c>
      <c r="I281" s="10" t="s">
        <v>612</v>
      </c>
      <c r="J281" s="10" t="s">
        <v>613</v>
      </c>
      <c r="K281" s="10"/>
    </row>
    <row r="282" ht="45" customHeight="1">
      <c r="A282" s="10"/>
      <c r="B282" s="0"/>
      <c r="C282" s="10"/>
      <c r="D282" s="10" t="s">
        <v>614</v>
      </c>
      <c r="E282" s="10" t="s">
        <v>615</v>
      </c>
      <c r="F282" s="10" t="s">
        <v>616</v>
      </c>
      <c r="G282" s="10" t="s">
        <v>617</v>
      </c>
      <c r="H282" s="10"/>
      <c r="I282" s="10"/>
      <c r="J282" s="10" t="s">
        <v>618</v>
      </c>
      <c r="K282" s="10" t="s">
        <v>619</v>
      </c>
    </row>
    <row r="283" ht="20" customHeight="1">
      <c r="A283" s="10" t="s">
        <v>268</v>
      </c>
      <c r="B283" s="10"/>
      <c r="C283" s="10" t="s">
        <v>375</v>
      </c>
      <c r="D283" s="10" t="s">
        <v>376</v>
      </c>
      <c r="E283" s="10" t="s">
        <v>377</v>
      </c>
      <c r="F283" s="10" t="s">
        <v>378</v>
      </c>
      <c r="G283" s="10" t="s">
        <v>417</v>
      </c>
      <c r="H283" s="10" t="s">
        <v>418</v>
      </c>
      <c r="I283" s="10" t="s">
        <v>419</v>
      </c>
      <c r="J283" s="10" t="s">
        <v>420</v>
      </c>
      <c r="K283" s="10" t="s">
        <v>486</v>
      </c>
    </row>
    <row r="284" ht="20" customHeight="1">
      <c r="A284" s="10" t="s">
        <v>50</v>
      </c>
      <c r="B284" s="10"/>
      <c r="C284" s="10" t="s">
        <v>50</v>
      </c>
      <c r="D284" s="10" t="s">
        <v>50</v>
      </c>
      <c r="E284" s="10" t="s">
        <v>50</v>
      </c>
      <c r="F284" s="10" t="s">
        <v>50</v>
      </c>
      <c r="G284" s="10" t="s">
        <v>50</v>
      </c>
      <c r="H284" s="10" t="s">
        <v>50</v>
      </c>
      <c r="I284" s="10" t="s">
        <v>50</v>
      </c>
      <c r="J284" s="10" t="s">
        <v>50</v>
      </c>
      <c r="K284" s="10" t="s">
        <v>50</v>
      </c>
    </row>
    <row r="285" ht="10" customHeight="1">
</row>
    <row r="286" ht="45" customHeight="1">
      <c r="A286" s="5" t="s">
        <v>621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ht="10" customHeight="1">
</row>
    <row r="288" ht="45" customHeight="1">
      <c r="A288" s="10" t="s">
        <v>32</v>
      </c>
      <c r="B288" s="10"/>
      <c r="C288" s="10" t="s">
        <v>33</v>
      </c>
      <c r="D288" s="10" t="s">
        <v>610</v>
      </c>
      <c r="E288" s="10"/>
      <c r="F288" s="10" t="s">
        <v>544</v>
      </c>
      <c r="G288" s="10"/>
      <c r="H288" s="10" t="s">
        <v>611</v>
      </c>
      <c r="I288" s="10" t="s">
        <v>612</v>
      </c>
      <c r="J288" s="10" t="s">
        <v>613</v>
      </c>
      <c r="K288" s="10"/>
    </row>
    <row r="289" ht="45" customHeight="1">
      <c r="A289" s="10"/>
      <c r="B289" s="0"/>
      <c r="C289" s="10"/>
      <c r="D289" s="10" t="s">
        <v>614</v>
      </c>
      <c r="E289" s="10" t="s">
        <v>615</v>
      </c>
      <c r="F289" s="10" t="s">
        <v>616</v>
      </c>
      <c r="G289" s="10" t="s">
        <v>617</v>
      </c>
      <c r="H289" s="10"/>
      <c r="I289" s="10"/>
      <c r="J289" s="10" t="s">
        <v>618</v>
      </c>
      <c r="K289" s="10" t="s">
        <v>619</v>
      </c>
    </row>
    <row r="290" ht="20" customHeight="1">
      <c r="A290" s="10" t="s">
        <v>268</v>
      </c>
      <c r="B290" s="10"/>
      <c r="C290" s="10" t="s">
        <v>375</v>
      </c>
      <c r="D290" s="10" t="s">
        <v>376</v>
      </c>
      <c r="E290" s="10" t="s">
        <v>377</v>
      </c>
      <c r="F290" s="10" t="s">
        <v>378</v>
      </c>
      <c r="G290" s="10" t="s">
        <v>417</v>
      </c>
      <c r="H290" s="10" t="s">
        <v>418</v>
      </c>
      <c r="I290" s="10" t="s">
        <v>419</v>
      </c>
      <c r="J290" s="10" t="s">
        <v>420</v>
      </c>
      <c r="K290" s="10" t="s">
        <v>486</v>
      </c>
    </row>
    <row r="291" ht="20" customHeight="1">
      <c r="A291" s="10" t="s">
        <v>50</v>
      </c>
      <c r="B291" s="10"/>
      <c r="C291" s="10" t="s">
        <v>50</v>
      </c>
      <c r="D291" s="10" t="s">
        <v>50</v>
      </c>
      <c r="E291" s="10" t="s">
        <v>50</v>
      </c>
      <c r="F291" s="10" t="s">
        <v>50</v>
      </c>
      <c r="G291" s="10" t="s">
        <v>50</v>
      </c>
      <c r="H291" s="10" t="s">
        <v>50</v>
      </c>
      <c r="I291" s="10" t="s">
        <v>50</v>
      </c>
      <c r="J291" s="10" t="s">
        <v>50</v>
      </c>
      <c r="K291" s="10" t="s">
        <v>50</v>
      </c>
    </row>
    <row r="292" ht="10" customHeight="1">
</row>
    <row r="293" ht="45" customHeight="1">
      <c r="A293" s="5" t="s">
        <v>622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ht="10" customHeight="1">
</row>
    <row r="295" ht="45" customHeight="1">
      <c r="A295" s="10" t="s">
        <v>32</v>
      </c>
      <c r="B295" s="10"/>
      <c r="C295" s="10" t="s">
        <v>33</v>
      </c>
      <c r="D295" s="10" t="s">
        <v>372</v>
      </c>
      <c r="E295" s="10"/>
      <c r="F295" s="10"/>
      <c r="G295" s="10"/>
      <c r="H295" s="10" t="s">
        <v>373</v>
      </c>
      <c r="I295" s="10"/>
      <c r="J295" s="10"/>
      <c r="K295" s="10"/>
      <c r="L295" s="10" t="s">
        <v>374</v>
      </c>
      <c r="M295" s="10"/>
      <c r="N295" s="10"/>
      <c r="O295" s="10"/>
    </row>
    <row r="296" ht="45" customHeight="1">
      <c r="A296" s="10"/>
      <c r="B296" s="0"/>
      <c r="C296" s="10"/>
      <c r="D296" s="10" t="s">
        <v>600</v>
      </c>
      <c r="E296" s="10" t="s">
        <v>484</v>
      </c>
      <c r="F296" s="10" t="s">
        <v>601</v>
      </c>
      <c r="G296" s="10" t="s">
        <v>485</v>
      </c>
      <c r="H296" s="10" t="s">
        <v>600</v>
      </c>
      <c r="I296" s="10" t="s">
        <v>484</v>
      </c>
      <c r="J296" s="10" t="s">
        <v>601</v>
      </c>
      <c r="K296" s="10" t="s">
        <v>485</v>
      </c>
      <c r="L296" s="10" t="s">
        <v>600</v>
      </c>
      <c r="M296" s="10" t="s">
        <v>484</v>
      </c>
      <c r="N296" s="10" t="s">
        <v>601</v>
      </c>
      <c r="O296" s="10" t="s">
        <v>485</v>
      </c>
    </row>
    <row r="297" ht="20" customHeight="1">
      <c r="A297" s="10" t="s">
        <v>268</v>
      </c>
      <c r="B297" s="10"/>
      <c r="C297" s="10" t="s">
        <v>375</v>
      </c>
      <c r="D297" s="10" t="s">
        <v>376</v>
      </c>
      <c r="E297" s="10" t="s">
        <v>377</v>
      </c>
      <c r="F297" s="10" t="s">
        <v>378</v>
      </c>
      <c r="G297" s="10" t="s">
        <v>417</v>
      </c>
      <c r="H297" s="10" t="s">
        <v>418</v>
      </c>
      <c r="I297" s="10" t="s">
        <v>419</v>
      </c>
      <c r="J297" s="10" t="s">
        <v>420</v>
      </c>
      <c r="K297" s="10" t="s">
        <v>486</v>
      </c>
      <c r="L297" s="10" t="s">
        <v>487</v>
      </c>
      <c r="M297" s="10" t="s">
        <v>570</v>
      </c>
      <c r="N297" s="10" t="s">
        <v>571</v>
      </c>
      <c r="O297" s="10" t="s">
        <v>580</v>
      </c>
    </row>
    <row r="298" ht="20" customHeight="1">
      <c r="A298" s="10" t="s">
        <v>50</v>
      </c>
      <c r="B298" s="10"/>
      <c r="C298" s="10" t="s">
        <v>50</v>
      </c>
      <c r="D298" s="10" t="s">
        <v>50</v>
      </c>
      <c r="E298" s="10" t="s">
        <v>50</v>
      </c>
      <c r="F298" s="10" t="s">
        <v>50</v>
      </c>
      <c r="G298" s="10" t="s">
        <v>50</v>
      </c>
      <c r="H298" s="10" t="s">
        <v>50</v>
      </c>
      <c r="I298" s="10" t="s">
        <v>50</v>
      </c>
      <c r="J298" s="10" t="s">
        <v>50</v>
      </c>
      <c r="K298" s="10" t="s">
        <v>50</v>
      </c>
      <c r="L298" s="10" t="s">
        <v>50</v>
      </c>
      <c r="M298" s="10" t="s">
        <v>50</v>
      </c>
      <c r="N298" s="10" t="s">
        <v>50</v>
      </c>
      <c r="O298" s="10" t="s">
        <v>50</v>
      </c>
    </row>
    <row r="299" ht="10" customHeight="1">
</row>
    <row r="300" ht="45" customHeight="1">
      <c r="A300" s="5" t="s">
        <v>623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ht="10" customHeight="1">
</row>
    <row r="302" ht="45" customHeight="1">
      <c r="A302" s="10" t="s">
        <v>32</v>
      </c>
      <c r="B302" s="10"/>
      <c r="C302" s="10" t="s">
        <v>33</v>
      </c>
      <c r="D302" s="10" t="s">
        <v>372</v>
      </c>
      <c r="E302" s="10"/>
      <c r="F302" s="10"/>
      <c r="G302" s="10"/>
      <c r="H302" s="10" t="s">
        <v>373</v>
      </c>
      <c r="I302" s="10"/>
      <c r="J302" s="10"/>
      <c r="K302" s="10"/>
      <c r="L302" s="10" t="s">
        <v>374</v>
      </c>
      <c r="M302" s="10"/>
      <c r="N302" s="10"/>
      <c r="O302" s="10"/>
    </row>
    <row r="303" ht="45" customHeight="1">
      <c r="A303" s="10"/>
      <c r="B303" s="0"/>
      <c r="C303" s="10"/>
      <c r="D303" s="10" t="s">
        <v>600</v>
      </c>
      <c r="E303" s="10" t="s">
        <v>484</v>
      </c>
      <c r="F303" s="10" t="s">
        <v>601</v>
      </c>
      <c r="G303" s="10" t="s">
        <v>485</v>
      </c>
      <c r="H303" s="10" t="s">
        <v>600</v>
      </c>
      <c r="I303" s="10" t="s">
        <v>484</v>
      </c>
      <c r="J303" s="10" t="s">
        <v>601</v>
      </c>
      <c r="K303" s="10" t="s">
        <v>485</v>
      </c>
      <c r="L303" s="10" t="s">
        <v>600</v>
      </c>
      <c r="M303" s="10" t="s">
        <v>484</v>
      </c>
      <c r="N303" s="10" t="s">
        <v>601</v>
      </c>
      <c r="O303" s="10" t="s">
        <v>485</v>
      </c>
    </row>
    <row r="304" ht="20" customHeight="1">
      <c r="A304" s="10" t="s">
        <v>268</v>
      </c>
      <c r="B304" s="10"/>
      <c r="C304" s="10" t="s">
        <v>375</v>
      </c>
      <c r="D304" s="10" t="s">
        <v>376</v>
      </c>
      <c r="E304" s="10" t="s">
        <v>377</v>
      </c>
      <c r="F304" s="10" t="s">
        <v>378</v>
      </c>
      <c r="G304" s="10" t="s">
        <v>417</v>
      </c>
      <c r="H304" s="10" t="s">
        <v>418</v>
      </c>
      <c r="I304" s="10" t="s">
        <v>419</v>
      </c>
      <c r="J304" s="10" t="s">
        <v>420</v>
      </c>
      <c r="K304" s="10" t="s">
        <v>486</v>
      </c>
      <c r="L304" s="10" t="s">
        <v>487</v>
      </c>
      <c r="M304" s="10" t="s">
        <v>570</v>
      </c>
      <c r="N304" s="10" t="s">
        <v>571</v>
      </c>
      <c r="O304" s="10" t="s">
        <v>580</v>
      </c>
    </row>
    <row r="305" ht="20" customHeight="1">
      <c r="A305" s="10" t="s">
        <v>50</v>
      </c>
      <c r="B305" s="10"/>
      <c r="C305" s="10" t="s">
        <v>50</v>
      </c>
      <c r="D305" s="10" t="s">
        <v>50</v>
      </c>
      <c r="E305" s="10" t="s">
        <v>50</v>
      </c>
      <c r="F305" s="10" t="s">
        <v>50</v>
      </c>
      <c r="G305" s="10" t="s">
        <v>50</v>
      </c>
      <c r="H305" s="10" t="s">
        <v>50</v>
      </c>
      <c r="I305" s="10" t="s">
        <v>50</v>
      </c>
      <c r="J305" s="10" t="s">
        <v>50</v>
      </c>
      <c r="K305" s="10" t="s">
        <v>50</v>
      </c>
      <c r="L305" s="10" t="s">
        <v>50</v>
      </c>
      <c r="M305" s="10" t="s">
        <v>50</v>
      </c>
      <c r="N305" s="10" t="s">
        <v>50</v>
      </c>
      <c r="O305" s="10" t="s">
        <v>50</v>
      </c>
    </row>
    <row r="306" ht="10" customHeight="1">
</row>
    <row r="307" ht="45" customHeight="1">
      <c r="A307" s="5" t="s">
        <v>624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ht="10" customHeight="1">
</row>
    <row r="309" ht="45" customHeight="1">
      <c r="A309" s="10" t="s">
        <v>32</v>
      </c>
      <c r="B309" s="10"/>
      <c r="C309" s="10" t="s">
        <v>33</v>
      </c>
      <c r="D309" s="10" t="s">
        <v>372</v>
      </c>
      <c r="E309" s="10"/>
      <c r="F309" s="10"/>
      <c r="G309" s="10"/>
      <c r="H309" s="10" t="s">
        <v>373</v>
      </c>
      <c r="I309" s="10"/>
      <c r="J309" s="10"/>
      <c r="K309" s="10"/>
      <c r="L309" s="10" t="s">
        <v>374</v>
      </c>
      <c r="M309" s="10"/>
      <c r="N309" s="10"/>
      <c r="O309" s="10"/>
    </row>
    <row r="310" ht="45" customHeight="1">
      <c r="A310" s="10"/>
      <c r="B310" s="0"/>
      <c r="C310" s="10"/>
      <c r="D310" s="10" t="s">
        <v>600</v>
      </c>
      <c r="E310" s="10" t="s">
        <v>484</v>
      </c>
      <c r="F310" s="10" t="s">
        <v>601</v>
      </c>
      <c r="G310" s="10" t="s">
        <v>485</v>
      </c>
      <c r="H310" s="10" t="s">
        <v>600</v>
      </c>
      <c r="I310" s="10" t="s">
        <v>484</v>
      </c>
      <c r="J310" s="10" t="s">
        <v>601</v>
      </c>
      <c r="K310" s="10" t="s">
        <v>485</v>
      </c>
      <c r="L310" s="10" t="s">
        <v>600</v>
      </c>
      <c r="M310" s="10" t="s">
        <v>484</v>
      </c>
      <c r="N310" s="10" t="s">
        <v>601</v>
      </c>
      <c r="O310" s="10" t="s">
        <v>485</v>
      </c>
    </row>
    <row r="311" ht="20" customHeight="1">
      <c r="A311" s="10" t="s">
        <v>268</v>
      </c>
      <c r="B311" s="10"/>
      <c r="C311" s="10" t="s">
        <v>375</v>
      </c>
      <c r="D311" s="10" t="s">
        <v>376</v>
      </c>
      <c r="E311" s="10" t="s">
        <v>377</v>
      </c>
      <c r="F311" s="10" t="s">
        <v>378</v>
      </c>
      <c r="G311" s="10" t="s">
        <v>417</v>
      </c>
      <c r="H311" s="10" t="s">
        <v>418</v>
      </c>
      <c r="I311" s="10" t="s">
        <v>419</v>
      </c>
      <c r="J311" s="10" t="s">
        <v>420</v>
      </c>
      <c r="K311" s="10" t="s">
        <v>486</v>
      </c>
      <c r="L311" s="10" t="s">
        <v>487</v>
      </c>
      <c r="M311" s="10" t="s">
        <v>570</v>
      </c>
      <c r="N311" s="10" t="s">
        <v>571</v>
      </c>
      <c r="O311" s="10" t="s">
        <v>580</v>
      </c>
    </row>
    <row r="312" ht="20" customHeight="1">
      <c r="A312" s="10" t="s">
        <v>50</v>
      </c>
      <c r="B312" s="10"/>
      <c r="C312" s="10" t="s">
        <v>50</v>
      </c>
      <c r="D312" s="10" t="s">
        <v>50</v>
      </c>
      <c r="E312" s="10" t="s">
        <v>50</v>
      </c>
      <c r="F312" s="10" t="s">
        <v>50</v>
      </c>
      <c r="G312" s="10" t="s">
        <v>50</v>
      </c>
      <c r="H312" s="10" t="s">
        <v>50</v>
      </c>
      <c r="I312" s="10" t="s">
        <v>50</v>
      </c>
      <c r="J312" s="10" t="s">
        <v>50</v>
      </c>
      <c r="K312" s="10" t="s">
        <v>50</v>
      </c>
      <c r="L312" s="10" t="s">
        <v>50</v>
      </c>
      <c r="M312" s="10" t="s">
        <v>50</v>
      </c>
      <c r="N312" s="10" t="s">
        <v>50</v>
      </c>
      <c r="O312" s="10" t="s">
        <v>50</v>
      </c>
    </row>
    <row r="313" ht="10" customHeight="1">
</row>
    <row r="314" ht="45" customHeight="1">
      <c r="A314" s="5" t="s">
        <v>625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ht="10" customHeight="1">
</row>
    <row r="316" ht="45" customHeight="1">
      <c r="A316" s="10" t="s">
        <v>32</v>
      </c>
      <c r="B316" s="10"/>
      <c r="C316" s="10" t="s">
        <v>33</v>
      </c>
      <c r="D316" s="10" t="s">
        <v>372</v>
      </c>
      <c r="E316" s="10"/>
      <c r="F316" s="10"/>
      <c r="G316" s="10"/>
      <c r="H316" s="10" t="s">
        <v>373</v>
      </c>
      <c r="I316" s="10"/>
      <c r="J316" s="10"/>
      <c r="K316" s="10"/>
      <c r="L316" s="10" t="s">
        <v>374</v>
      </c>
      <c r="M316" s="10"/>
      <c r="N316" s="10"/>
      <c r="O316" s="10"/>
    </row>
    <row r="317" ht="45" customHeight="1">
      <c r="A317" s="10"/>
      <c r="B317" s="0"/>
      <c r="C317" s="10"/>
      <c r="D317" s="10" t="s">
        <v>600</v>
      </c>
      <c r="E317" s="10" t="s">
        <v>484</v>
      </c>
      <c r="F317" s="10" t="s">
        <v>601</v>
      </c>
      <c r="G317" s="10" t="s">
        <v>485</v>
      </c>
      <c r="H317" s="10" t="s">
        <v>600</v>
      </c>
      <c r="I317" s="10" t="s">
        <v>484</v>
      </c>
      <c r="J317" s="10" t="s">
        <v>601</v>
      </c>
      <c r="K317" s="10" t="s">
        <v>485</v>
      </c>
      <c r="L317" s="10" t="s">
        <v>600</v>
      </c>
      <c r="M317" s="10" t="s">
        <v>484</v>
      </c>
      <c r="N317" s="10" t="s">
        <v>601</v>
      </c>
      <c r="O317" s="10" t="s">
        <v>485</v>
      </c>
    </row>
    <row r="318" ht="20" customHeight="1">
      <c r="A318" s="10" t="s">
        <v>268</v>
      </c>
      <c r="B318" s="10"/>
      <c r="C318" s="10" t="s">
        <v>375</v>
      </c>
      <c r="D318" s="10" t="s">
        <v>376</v>
      </c>
      <c r="E318" s="10" t="s">
        <v>377</v>
      </c>
      <c r="F318" s="10" t="s">
        <v>378</v>
      </c>
      <c r="G318" s="10" t="s">
        <v>417</v>
      </c>
      <c r="H318" s="10" t="s">
        <v>418</v>
      </c>
      <c r="I318" s="10" t="s">
        <v>419</v>
      </c>
      <c r="J318" s="10" t="s">
        <v>420</v>
      </c>
      <c r="K318" s="10" t="s">
        <v>486</v>
      </c>
      <c r="L318" s="10" t="s">
        <v>487</v>
      </c>
      <c r="M318" s="10" t="s">
        <v>570</v>
      </c>
      <c r="N318" s="10" t="s">
        <v>571</v>
      </c>
      <c r="O318" s="10" t="s">
        <v>580</v>
      </c>
    </row>
    <row r="319" ht="20" customHeight="1">
      <c r="A319" s="10" t="s">
        <v>50</v>
      </c>
      <c r="B319" s="10"/>
      <c r="C319" s="10" t="s">
        <v>50</v>
      </c>
      <c r="D319" s="10" t="s">
        <v>50</v>
      </c>
      <c r="E319" s="10" t="s">
        <v>50</v>
      </c>
      <c r="F319" s="10" t="s">
        <v>50</v>
      </c>
      <c r="G319" s="10" t="s">
        <v>50</v>
      </c>
      <c r="H319" s="10" t="s">
        <v>50</v>
      </c>
      <c r="I319" s="10" t="s">
        <v>50</v>
      </c>
      <c r="J319" s="10" t="s">
        <v>50</v>
      </c>
      <c r="K319" s="10" t="s">
        <v>50</v>
      </c>
      <c r="L319" s="10" t="s">
        <v>50</v>
      </c>
      <c r="M319" s="10" t="s">
        <v>50</v>
      </c>
      <c r="N319" s="10" t="s">
        <v>50</v>
      </c>
      <c r="O319" s="10" t="s">
        <v>50</v>
      </c>
    </row>
    <row r="320" ht="10" customHeight="1">
</row>
    <row r="321" ht="45" customHeight="1">
      <c r="A321" s="5" t="s">
        <v>626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ht="10" customHeight="1">
</row>
    <row r="323" ht="45" customHeight="1">
      <c r="A323" s="10" t="s">
        <v>32</v>
      </c>
      <c r="B323" s="10"/>
      <c r="C323" s="10" t="s">
        <v>494</v>
      </c>
      <c r="D323" s="10" t="s">
        <v>33</v>
      </c>
      <c r="E323" s="10" t="s">
        <v>36</v>
      </c>
      <c r="F323" s="10"/>
      <c r="G323" s="10"/>
    </row>
    <row r="324" ht="45" customHeight="1">
      <c r="A324" s="10"/>
      <c r="B324" s="0"/>
      <c r="C324" s="10"/>
      <c r="D324" s="10"/>
      <c r="E324" s="10" t="s">
        <v>372</v>
      </c>
      <c r="F324" s="10" t="s">
        <v>373</v>
      </c>
      <c r="G324" s="10" t="s">
        <v>374</v>
      </c>
    </row>
    <row r="325" ht="20" customHeight="1">
      <c r="A325" s="10" t="s">
        <v>268</v>
      </c>
      <c r="B325" s="10"/>
      <c r="C325" s="10" t="s">
        <v>375</v>
      </c>
      <c r="D325" s="10" t="s">
        <v>376</v>
      </c>
      <c r="E325" s="10" t="s">
        <v>377</v>
      </c>
      <c r="F325" s="10" t="s">
        <v>378</v>
      </c>
      <c r="G325" s="10" t="s">
        <v>417</v>
      </c>
    </row>
    <row r="326" ht="40" customHeight="1">
      <c r="A326" s="11" t="s">
        <v>627</v>
      </c>
      <c r="B326" s="11"/>
      <c r="C326" s="10" t="s">
        <v>628</v>
      </c>
      <c r="D326" s="10" t="s">
        <v>41</v>
      </c>
      <c r="E326" s="18">
        <v>1300</v>
      </c>
      <c r="F326" s="18">
        <v>0</v>
      </c>
      <c r="G326" s="18">
        <v>0</v>
      </c>
    </row>
    <row r="327" ht="20" customHeight="1">
      <c r="A327" s="11" t="s">
        <v>629</v>
      </c>
      <c r="B327" s="11"/>
      <c r="C327" s="10" t="s">
        <v>630</v>
      </c>
      <c r="D327" s="10" t="s">
        <v>44</v>
      </c>
      <c r="E327" s="18">
        <v>12840.7</v>
      </c>
      <c r="F327" s="18">
        <v>0</v>
      </c>
      <c r="G327" s="18">
        <v>0</v>
      </c>
    </row>
    <row r="328" ht="10" customHeight="1">
</row>
    <row r="329" ht="45" customHeight="1">
      <c r="A329" s="5" t="s">
        <v>499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ht="10" customHeight="1">
</row>
    <row r="331" ht="45" customHeight="1">
      <c r="A331" s="10" t="s">
        <v>32</v>
      </c>
      <c r="B331" s="10"/>
      <c r="C331" s="10" t="s">
        <v>33</v>
      </c>
      <c r="D331" s="10" t="s">
        <v>36</v>
      </c>
      <c r="E331" s="10"/>
      <c r="F331" s="10"/>
    </row>
    <row r="332" ht="45" customHeight="1">
      <c r="A332" s="10"/>
      <c r="B332" s="0"/>
      <c r="C332" s="10"/>
      <c r="D332" s="10" t="s">
        <v>372</v>
      </c>
      <c r="E332" s="10" t="s">
        <v>373</v>
      </c>
      <c r="F332" s="10" t="s">
        <v>374</v>
      </c>
    </row>
    <row r="333" ht="20" customHeight="1">
      <c r="A333" s="10" t="s">
        <v>268</v>
      </c>
      <c r="B333" s="10"/>
      <c r="C333" s="10" t="s">
        <v>375</v>
      </c>
      <c r="D333" s="10" t="s">
        <v>376</v>
      </c>
      <c r="E333" s="10" t="s">
        <v>377</v>
      </c>
      <c r="F333" s="10" t="s">
        <v>378</v>
      </c>
    </row>
    <row r="334" ht="20" customHeight="1">
      <c r="A334" s="11" t="s">
        <v>501</v>
      </c>
      <c r="B334" s="11"/>
      <c r="C334" s="10" t="s">
        <v>41</v>
      </c>
      <c r="D334" s="18">
        <v>1300</v>
      </c>
      <c r="E334" s="18">
        <v>0</v>
      </c>
      <c r="F334" s="18">
        <v>0</v>
      </c>
    </row>
    <row r="335" ht="20" customHeight="1">
      <c r="A335" s="11" t="s">
        <v>502</v>
      </c>
      <c r="B335" s="11"/>
      <c r="C335" s="10" t="s">
        <v>44</v>
      </c>
      <c r="D335" s="18">
        <v>12840.7</v>
      </c>
      <c r="E335" s="18">
        <v>0</v>
      </c>
      <c r="F335" s="18">
        <v>0</v>
      </c>
    </row>
  </sheetData>
  <sheetProtection password="C213" sheet="1" objects="1" scenarios="1"/>
  <mergeCells>
    <mergeCell ref="A2:O2"/>
    <mergeCell ref="A4:M4"/>
    <mergeCell ref="B7:M7"/>
    <mergeCell ref="B8:M8"/>
    <mergeCell ref="B9:M9"/>
    <mergeCell ref="A11:O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O23"/>
    <mergeCell ref="A25:B26"/>
    <mergeCell ref="C25:C26"/>
    <mergeCell ref="D25:F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O48"/>
    <mergeCell ref="A49:O49"/>
    <mergeCell ref="A50:O50"/>
    <mergeCell ref="A52:B52"/>
    <mergeCell ref="A53:B53"/>
    <mergeCell ref="A54:B54"/>
    <mergeCell ref="A56:O56"/>
    <mergeCell ref="A58:B58"/>
    <mergeCell ref="A59:B59"/>
    <mergeCell ref="A60:B60"/>
    <mergeCell ref="A62:O62"/>
    <mergeCell ref="A64:B64"/>
    <mergeCell ref="A65:B65"/>
    <mergeCell ref="A66:B66"/>
    <mergeCell ref="A68:O68"/>
    <mergeCell ref="A69:O69"/>
    <mergeCell ref="A71:B71"/>
    <mergeCell ref="A72:B72"/>
    <mergeCell ref="A73:B73"/>
    <mergeCell ref="A75:O75"/>
    <mergeCell ref="A77:B77"/>
    <mergeCell ref="A78:B78"/>
    <mergeCell ref="A79:B79"/>
    <mergeCell ref="A81:O81"/>
    <mergeCell ref="A83:B83"/>
    <mergeCell ref="A84:B84"/>
    <mergeCell ref="A85:B85"/>
    <mergeCell ref="A87:O87"/>
    <mergeCell ref="A88:O88"/>
    <mergeCell ref="A90:B90"/>
    <mergeCell ref="A91:B91"/>
    <mergeCell ref="A92:B92"/>
    <mergeCell ref="A94:O94"/>
    <mergeCell ref="A96:B96"/>
    <mergeCell ref="A97:B97"/>
    <mergeCell ref="A98:B98"/>
    <mergeCell ref="A100:O100"/>
    <mergeCell ref="A102:B102"/>
    <mergeCell ref="A103:B103"/>
    <mergeCell ref="A104:B104"/>
    <mergeCell ref="A106:O106"/>
    <mergeCell ref="A107:O107"/>
    <mergeCell ref="A108:O108"/>
    <mergeCell ref="A110:B111"/>
    <mergeCell ref="C110:C111"/>
    <mergeCell ref="D110:D111"/>
    <mergeCell ref="E110:F110"/>
    <mergeCell ref="G110:H110"/>
    <mergeCell ref="I110:J110"/>
    <mergeCell ref="K110:N110"/>
    <mergeCell ref="A112:B112"/>
    <mergeCell ref="A113:B113"/>
    <mergeCell ref="A115:O115"/>
    <mergeCell ref="A117:B118"/>
    <mergeCell ref="C117:C118"/>
    <mergeCell ref="D117:D118"/>
    <mergeCell ref="E117:F117"/>
    <mergeCell ref="G117:H117"/>
    <mergeCell ref="I117:J117"/>
    <mergeCell ref="K117:N117"/>
    <mergeCell ref="A119:B119"/>
    <mergeCell ref="A120:B120"/>
    <mergeCell ref="A122:O122"/>
    <mergeCell ref="A124:B125"/>
    <mergeCell ref="C124:C125"/>
    <mergeCell ref="D124:D125"/>
    <mergeCell ref="E124:F124"/>
    <mergeCell ref="G124:H124"/>
    <mergeCell ref="I124:J124"/>
    <mergeCell ref="K124:N124"/>
    <mergeCell ref="A126:B126"/>
    <mergeCell ref="A127:B127"/>
    <mergeCell ref="A129:O129"/>
    <mergeCell ref="A130:O130"/>
    <mergeCell ref="A132:B133"/>
    <mergeCell ref="C132:C133"/>
    <mergeCell ref="D132:D133"/>
    <mergeCell ref="E132:F132"/>
    <mergeCell ref="G132:H132"/>
    <mergeCell ref="I132:I133"/>
    <mergeCell ref="J132:K132"/>
    <mergeCell ref="L132:O132"/>
    <mergeCell ref="A134:B134"/>
    <mergeCell ref="A135:B135"/>
    <mergeCell ref="A137:O137"/>
    <mergeCell ref="A139:B140"/>
    <mergeCell ref="C139:C140"/>
    <mergeCell ref="D139:D140"/>
    <mergeCell ref="E139:F139"/>
    <mergeCell ref="G139:H139"/>
    <mergeCell ref="I139:I140"/>
    <mergeCell ref="J139:K139"/>
    <mergeCell ref="L139:O139"/>
    <mergeCell ref="A141:B141"/>
    <mergeCell ref="A142:B142"/>
    <mergeCell ref="A144:O144"/>
    <mergeCell ref="A146:B147"/>
    <mergeCell ref="C146:C147"/>
    <mergeCell ref="D146:D147"/>
    <mergeCell ref="E146:F146"/>
    <mergeCell ref="G146:H146"/>
    <mergeCell ref="I146:I147"/>
    <mergeCell ref="J146:K146"/>
    <mergeCell ref="L146:O146"/>
    <mergeCell ref="A148:B148"/>
    <mergeCell ref="A149:B149"/>
    <mergeCell ref="A151:O151"/>
    <mergeCell ref="A152:O152"/>
    <mergeCell ref="A154:B155"/>
    <mergeCell ref="C154:C155"/>
    <mergeCell ref="D154:D155"/>
    <mergeCell ref="E154:F154"/>
    <mergeCell ref="G154:H154"/>
    <mergeCell ref="I154:I155"/>
    <mergeCell ref="J154:K154"/>
    <mergeCell ref="L154:O154"/>
    <mergeCell ref="A156:B156"/>
    <mergeCell ref="A157:B157"/>
    <mergeCell ref="A159:O159"/>
    <mergeCell ref="A161:B162"/>
    <mergeCell ref="C161:C162"/>
    <mergeCell ref="D161:D162"/>
    <mergeCell ref="E161:F161"/>
    <mergeCell ref="G161:H161"/>
    <mergeCell ref="I161:I162"/>
    <mergeCell ref="J161:K161"/>
    <mergeCell ref="L161:O161"/>
    <mergeCell ref="A163:B163"/>
    <mergeCell ref="A164:B164"/>
    <mergeCell ref="A166:O166"/>
    <mergeCell ref="A168:B169"/>
    <mergeCell ref="C168:C169"/>
    <mergeCell ref="D168:D169"/>
    <mergeCell ref="E168:F168"/>
    <mergeCell ref="G168:H168"/>
    <mergeCell ref="I168:I169"/>
    <mergeCell ref="J168:K168"/>
    <mergeCell ref="L168:O168"/>
    <mergeCell ref="A170:B170"/>
    <mergeCell ref="A171:B171"/>
    <mergeCell ref="A173:O173"/>
    <mergeCell ref="A174:O174"/>
    <mergeCell ref="A176:B177"/>
    <mergeCell ref="C176:C177"/>
    <mergeCell ref="D176:D177"/>
    <mergeCell ref="E176:F176"/>
    <mergeCell ref="G176:H176"/>
    <mergeCell ref="I176:I177"/>
    <mergeCell ref="J176:K176"/>
    <mergeCell ref="L176:O176"/>
    <mergeCell ref="A178:B178"/>
    <mergeCell ref="A179:B179"/>
    <mergeCell ref="A181:O181"/>
    <mergeCell ref="A183:B184"/>
    <mergeCell ref="C183:C184"/>
    <mergeCell ref="D183:D184"/>
    <mergeCell ref="E183:F183"/>
    <mergeCell ref="G183:H183"/>
    <mergeCell ref="I183:I184"/>
    <mergeCell ref="J183:K183"/>
    <mergeCell ref="L183:O183"/>
    <mergeCell ref="A185:B185"/>
    <mergeCell ref="A186:B186"/>
    <mergeCell ref="A188:O188"/>
    <mergeCell ref="A190:B191"/>
    <mergeCell ref="C190:C191"/>
    <mergeCell ref="D190:D191"/>
    <mergeCell ref="E190:F190"/>
    <mergeCell ref="G190:H190"/>
    <mergeCell ref="I190:I191"/>
    <mergeCell ref="J190:K190"/>
    <mergeCell ref="L190:O190"/>
    <mergeCell ref="A192:B192"/>
    <mergeCell ref="A193:B193"/>
    <mergeCell ref="A195:O195"/>
    <mergeCell ref="A196:O196"/>
    <mergeCell ref="A198:B199"/>
    <mergeCell ref="C198:C199"/>
    <mergeCell ref="D198:D199"/>
    <mergeCell ref="E198:F198"/>
    <mergeCell ref="G198:H198"/>
    <mergeCell ref="I198:J198"/>
    <mergeCell ref="K198:N198"/>
    <mergeCell ref="A200:B200"/>
    <mergeCell ref="A201:B201"/>
    <mergeCell ref="A203:O203"/>
    <mergeCell ref="A205:B206"/>
    <mergeCell ref="C205:C206"/>
    <mergeCell ref="D205:D206"/>
    <mergeCell ref="E205:F205"/>
    <mergeCell ref="G205:H205"/>
    <mergeCell ref="I205:J205"/>
    <mergeCell ref="K205:N205"/>
    <mergeCell ref="A207:B207"/>
    <mergeCell ref="A208:B208"/>
    <mergeCell ref="A210:O210"/>
    <mergeCell ref="A212:B213"/>
    <mergeCell ref="C212:C213"/>
    <mergeCell ref="D212:D213"/>
    <mergeCell ref="E212:F212"/>
    <mergeCell ref="G212:H212"/>
    <mergeCell ref="I212:J212"/>
    <mergeCell ref="K212:N212"/>
    <mergeCell ref="A214:B214"/>
    <mergeCell ref="A215:B215"/>
    <mergeCell ref="A217:O217"/>
    <mergeCell ref="A218:O218"/>
    <mergeCell ref="A220:B221"/>
    <mergeCell ref="C220:C221"/>
    <mergeCell ref="D220:D221"/>
    <mergeCell ref="E220:F220"/>
    <mergeCell ref="G220:H220"/>
    <mergeCell ref="I220:J220"/>
    <mergeCell ref="K220:N220"/>
    <mergeCell ref="A222:B222"/>
    <mergeCell ref="A223:B223"/>
    <mergeCell ref="A225:O225"/>
    <mergeCell ref="A227:B228"/>
    <mergeCell ref="C227:C228"/>
    <mergeCell ref="D227:D228"/>
    <mergeCell ref="E227:F227"/>
    <mergeCell ref="G227:H227"/>
    <mergeCell ref="I227:J227"/>
    <mergeCell ref="K227:N227"/>
    <mergeCell ref="A229:B229"/>
    <mergeCell ref="A230:B230"/>
    <mergeCell ref="A232:O232"/>
    <mergeCell ref="A234:B235"/>
    <mergeCell ref="C234:C235"/>
    <mergeCell ref="D234:D235"/>
    <mergeCell ref="E234:F234"/>
    <mergeCell ref="G234:H234"/>
    <mergeCell ref="I234:J234"/>
    <mergeCell ref="K234:N234"/>
    <mergeCell ref="A236:B236"/>
    <mergeCell ref="A237:B237"/>
    <mergeCell ref="A239:O239"/>
    <mergeCell ref="A241:B242"/>
    <mergeCell ref="C241:C242"/>
    <mergeCell ref="D241:G241"/>
    <mergeCell ref="H241:K241"/>
    <mergeCell ref="L241:O241"/>
    <mergeCell ref="A243:B243"/>
    <mergeCell ref="A244:B244"/>
    <mergeCell ref="A246:O246"/>
    <mergeCell ref="A248:B248"/>
    <mergeCell ref="A249:B249"/>
    <mergeCell ref="A250:B250"/>
    <mergeCell ref="A252:O252"/>
    <mergeCell ref="A253:O253"/>
    <mergeCell ref="A255:B255"/>
    <mergeCell ref="A256:B256"/>
    <mergeCell ref="A257:B257"/>
    <mergeCell ref="A259:O259"/>
    <mergeCell ref="A261:B261"/>
    <mergeCell ref="A262:B262"/>
    <mergeCell ref="A263:B263"/>
    <mergeCell ref="A265:O265"/>
    <mergeCell ref="A267:B267"/>
    <mergeCell ref="A268:B268"/>
    <mergeCell ref="A269:B269"/>
    <mergeCell ref="A271:O271"/>
    <mergeCell ref="A272:O272"/>
    <mergeCell ref="A274:B275"/>
    <mergeCell ref="C274:C275"/>
    <mergeCell ref="D274:E274"/>
    <mergeCell ref="F274:G274"/>
    <mergeCell ref="H274:H275"/>
    <mergeCell ref="I274:I275"/>
    <mergeCell ref="J274:K274"/>
    <mergeCell ref="A276:B276"/>
    <mergeCell ref="A277:B277"/>
    <mergeCell ref="A279:O279"/>
    <mergeCell ref="A281:B282"/>
    <mergeCell ref="C281:C282"/>
    <mergeCell ref="D281:E281"/>
    <mergeCell ref="F281:G281"/>
    <mergeCell ref="H281:H282"/>
    <mergeCell ref="I281:I282"/>
    <mergeCell ref="J281:K281"/>
    <mergeCell ref="A283:B283"/>
    <mergeCell ref="A284:B284"/>
    <mergeCell ref="A286:O286"/>
    <mergeCell ref="A288:B289"/>
    <mergeCell ref="C288:C289"/>
    <mergeCell ref="D288:E288"/>
    <mergeCell ref="F288:G288"/>
    <mergeCell ref="H288:H289"/>
    <mergeCell ref="I288:I289"/>
    <mergeCell ref="J288:K288"/>
    <mergeCell ref="A290:B290"/>
    <mergeCell ref="A291:B291"/>
    <mergeCell ref="A293:O293"/>
    <mergeCell ref="A295:B296"/>
    <mergeCell ref="C295:C296"/>
    <mergeCell ref="D295:G295"/>
    <mergeCell ref="H295:K295"/>
    <mergeCell ref="L295:O295"/>
    <mergeCell ref="A297:B297"/>
    <mergeCell ref="A298:B298"/>
    <mergeCell ref="A300:O300"/>
    <mergeCell ref="A302:B303"/>
    <mergeCell ref="C302:C303"/>
    <mergeCell ref="D302:G302"/>
    <mergeCell ref="H302:K302"/>
    <mergeCell ref="L302:O302"/>
    <mergeCell ref="A304:B304"/>
    <mergeCell ref="A305:B305"/>
    <mergeCell ref="A307:O307"/>
    <mergeCell ref="A309:B310"/>
    <mergeCell ref="C309:C310"/>
    <mergeCell ref="D309:G309"/>
    <mergeCell ref="H309:K309"/>
    <mergeCell ref="L309:O309"/>
    <mergeCell ref="A311:B311"/>
    <mergeCell ref="A312:B312"/>
    <mergeCell ref="A314:O314"/>
    <mergeCell ref="A316:B317"/>
    <mergeCell ref="C316:C317"/>
    <mergeCell ref="D316:G316"/>
    <mergeCell ref="H316:K316"/>
    <mergeCell ref="L316:O316"/>
    <mergeCell ref="A318:B318"/>
    <mergeCell ref="A319:B319"/>
    <mergeCell ref="A321:O321"/>
    <mergeCell ref="A323:B324"/>
    <mergeCell ref="C323:C324"/>
    <mergeCell ref="D323:D324"/>
    <mergeCell ref="E323:G323"/>
    <mergeCell ref="A325:B325"/>
    <mergeCell ref="A326:B326"/>
    <mergeCell ref="A327:B327"/>
    <mergeCell ref="A329:O329"/>
    <mergeCell ref="A331:B332"/>
    <mergeCell ref="C331:C332"/>
    <mergeCell ref="D331:F331"/>
    <mergeCell ref="A333:B333"/>
    <mergeCell ref="A334:B334"/>
    <mergeCell ref="A335:B335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&amp;R&amp;L&amp;"Verdana,Полужирный"&amp;K000000&amp;R&amp;"Verdana,Полужирный"&amp;K00-014Подготовлено в ЭС РАМЗЭС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2" width="17.19" customWidth="1"/>
  </cols>
  <sheetData>
    <row r="1" ht="10" customHeight="1">
</row>
    <row r="2" ht="45" customHeight="1">
      <c r="A2" s="4" t="s">
        <v>631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24" t="s">
        <v>19</v>
      </c>
      <c r="L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24" t="s">
        <v>361</v>
      </c>
      <c r="L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24" t="s">
        <v>363</v>
      </c>
      <c r="L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4" t="s">
        <v>366</v>
      </c>
      <c r="L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4"/>
      <c r="L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24" t="s">
        <v>29</v>
      </c>
      <c r="L9" s="10" t="s">
        <v>30</v>
      </c>
    </row>
    <row r="10" ht="10" customHeight="1">
</row>
    <row r="11" ht="45" customHeight="1">
      <c r="A11" s="5" t="s">
        <v>632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100" customHeight="1">
      <c r="A18" s="11" t="s">
        <v>633</v>
      </c>
      <c r="B18" s="11"/>
      <c r="C18" s="10" t="s">
        <v>384</v>
      </c>
      <c r="D18" s="18">
        <v>4739.4</v>
      </c>
      <c r="E18" s="18">
        <v>0</v>
      </c>
      <c r="F18" s="18">
        <v>0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634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635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ht="10" customHeight="1">
</row>
    <row r="25" ht="45" customHeight="1">
      <c r="A25" s="10" t="s">
        <v>482</v>
      </c>
      <c r="B25" s="10"/>
      <c r="C25" s="10" t="s">
        <v>33</v>
      </c>
      <c r="D25" s="10" t="s">
        <v>372</v>
      </c>
      <c r="E25" s="10"/>
      <c r="F25" s="10"/>
      <c r="G25" s="10" t="s">
        <v>636</v>
      </c>
      <c r="H25" s="10"/>
      <c r="I25" s="10"/>
      <c r="J25" s="10" t="s">
        <v>637</v>
      </c>
      <c r="K25" s="10"/>
      <c r="L25" s="10"/>
    </row>
    <row r="26" ht="45" customHeight="1">
      <c r="A26" s="10"/>
      <c r="B26" s="0"/>
      <c r="C26" s="10"/>
      <c r="D26" s="10" t="s">
        <v>483</v>
      </c>
      <c r="E26" s="10" t="s">
        <v>484</v>
      </c>
      <c r="F26" s="10" t="s">
        <v>638</v>
      </c>
      <c r="G26" s="10" t="s">
        <v>483</v>
      </c>
      <c r="H26" s="10" t="s">
        <v>484</v>
      </c>
      <c r="I26" s="10" t="s">
        <v>638</v>
      </c>
      <c r="J26" s="10" t="s">
        <v>483</v>
      </c>
      <c r="K26" s="10" t="s">
        <v>484</v>
      </c>
      <c r="L26" s="10" t="s">
        <v>638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  <c r="G27" s="10" t="s">
        <v>417</v>
      </c>
      <c r="H27" s="10" t="s">
        <v>418</v>
      </c>
      <c r="I27" s="10" t="s">
        <v>419</v>
      </c>
      <c r="J27" s="10" t="s">
        <v>420</v>
      </c>
      <c r="K27" s="10" t="s">
        <v>486</v>
      </c>
      <c r="L27" s="10" t="s">
        <v>487</v>
      </c>
    </row>
    <row r="28" ht="60" customHeight="1">
      <c r="A28" s="11" t="s">
        <v>639</v>
      </c>
      <c r="B28" s="11"/>
      <c r="C28" s="10" t="s">
        <v>41</v>
      </c>
      <c r="D28" s="18">
        <v>4739.4</v>
      </c>
      <c r="E28" s="18">
        <v>1</v>
      </c>
      <c r="F28" s="18">
        <v>4739.4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ht="50" customHeight="1">
      <c r="A29" s="11" t="s">
        <v>404</v>
      </c>
      <c r="B29" s="11"/>
      <c r="C29" s="10" t="s">
        <v>390</v>
      </c>
      <c r="D29" s="18" t="s">
        <v>50</v>
      </c>
      <c r="E29" s="18" t="s">
        <v>50</v>
      </c>
      <c r="F29" s="18">
        <f>SUM(F28:F28)</f>
      </c>
      <c r="G29" s="18" t="s">
        <v>50</v>
      </c>
      <c r="H29" s="18" t="s">
        <v>50</v>
      </c>
      <c r="I29" s="18">
        <f>SUM(I28:I28)</f>
      </c>
      <c r="J29" s="18" t="s">
        <v>50</v>
      </c>
      <c r="K29" s="18" t="s">
        <v>50</v>
      </c>
      <c r="L29" s="18">
        <f>SUM(L28:L28)</f>
      </c>
    </row>
    <row r="30" ht="10" customHeight="1">
</row>
    <row r="31" ht="45" customHeight="1">
      <c r="A31" s="5" t="s">
        <v>626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ht="10" customHeight="1">
</row>
    <row r="33" ht="45" customHeight="1">
      <c r="A33" s="10" t="s">
        <v>32</v>
      </c>
      <c r="B33" s="10"/>
      <c r="C33" s="10" t="s">
        <v>494</v>
      </c>
      <c r="D33" s="10" t="s">
        <v>33</v>
      </c>
      <c r="E33" s="10" t="s">
        <v>36</v>
      </c>
      <c r="F33" s="10"/>
      <c r="G33" s="10"/>
    </row>
    <row r="34" ht="45" customHeight="1">
      <c r="A34" s="10"/>
      <c r="B34" s="0"/>
      <c r="C34" s="10"/>
      <c r="D34" s="10"/>
      <c r="E34" s="10" t="s">
        <v>372</v>
      </c>
      <c r="F34" s="10" t="s">
        <v>373</v>
      </c>
      <c r="G34" s="10" t="s">
        <v>374</v>
      </c>
    </row>
    <row r="35" ht="20" customHeight="1">
      <c r="A35" s="10" t="s">
        <v>268</v>
      </c>
      <c r="B35" s="10"/>
      <c r="C35" s="10" t="s">
        <v>375</v>
      </c>
      <c r="D35" s="10" t="s">
        <v>376</v>
      </c>
      <c r="E35" s="10" t="s">
        <v>377</v>
      </c>
      <c r="F35" s="10" t="s">
        <v>378</v>
      </c>
      <c r="G35" s="10" t="s">
        <v>417</v>
      </c>
    </row>
    <row r="36" ht="20" customHeight="1">
      <c r="A36" s="11" t="s">
        <v>629</v>
      </c>
      <c r="B36" s="11"/>
      <c r="C36" s="10" t="s">
        <v>630</v>
      </c>
      <c r="D36" s="10" t="s">
        <v>41</v>
      </c>
      <c r="E36" s="18">
        <v>4739.4</v>
      </c>
      <c r="F36" s="18">
        <v>0</v>
      </c>
      <c r="G36" s="18">
        <v>0</v>
      </c>
    </row>
    <row r="37" ht="10" customHeight="1">
</row>
    <row r="38" ht="45" customHeight="1">
      <c r="A38" s="5" t="s">
        <v>499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ht="10" customHeight="1">
</row>
    <row r="40" ht="45" customHeight="1">
      <c r="A40" s="10" t="s">
        <v>32</v>
      </c>
      <c r="B40" s="10"/>
      <c r="C40" s="10" t="s">
        <v>33</v>
      </c>
      <c r="D40" s="10" t="s">
        <v>36</v>
      </c>
      <c r="E40" s="10"/>
      <c r="F40" s="10"/>
    </row>
    <row r="41" ht="45" customHeight="1">
      <c r="A41" s="10"/>
      <c r="B41" s="0"/>
      <c r="C41" s="10"/>
      <c r="D41" s="10" t="s">
        <v>372</v>
      </c>
      <c r="E41" s="10" t="s">
        <v>373</v>
      </c>
      <c r="F41" s="10" t="s">
        <v>374</v>
      </c>
    </row>
    <row r="42" ht="20" customHeight="1">
      <c r="A42" s="10" t="s">
        <v>268</v>
      </c>
      <c r="B42" s="10"/>
      <c r="C42" s="10" t="s">
        <v>375</v>
      </c>
      <c r="D42" s="10" t="s">
        <v>376</v>
      </c>
      <c r="E42" s="10" t="s">
        <v>377</v>
      </c>
      <c r="F42" s="10" t="s">
        <v>378</v>
      </c>
    </row>
    <row r="43" ht="20" customHeight="1">
      <c r="A43" s="11" t="s">
        <v>502</v>
      </c>
      <c r="B43" s="11"/>
      <c r="C43" s="10" t="s">
        <v>41</v>
      </c>
      <c r="D43" s="18">
        <v>4739.4</v>
      </c>
      <c r="E43" s="18">
        <v>0</v>
      </c>
      <c r="F43" s="18">
        <v>0</v>
      </c>
    </row>
  </sheetData>
  <sheetProtection password="C213" sheet="1" objects="1" scenarios="1"/>
  <mergeCells>
    <mergeCell ref="A2:L2"/>
    <mergeCell ref="A4:J4"/>
    <mergeCell ref="B7:J7"/>
    <mergeCell ref="B8:J8"/>
    <mergeCell ref="B9:J9"/>
    <mergeCell ref="A11:L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L23"/>
    <mergeCell ref="A25:B26"/>
    <mergeCell ref="C25:C26"/>
    <mergeCell ref="D25:F25"/>
    <mergeCell ref="G25:I25"/>
    <mergeCell ref="J25:L25"/>
    <mergeCell ref="A27:B27"/>
    <mergeCell ref="A28:B28"/>
    <mergeCell ref="A29:B29"/>
    <mergeCell ref="A31:L31"/>
    <mergeCell ref="A33:B34"/>
    <mergeCell ref="C33:C34"/>
    <mergeCell ref="D33:D34"/>
    <mergeCell ref="E33:G33"/>
    <mergeCell ref="A35:B35"/>
    <mergeCell ref="A36:B36"/>
    <mergeCell ref="A38:L38"/>
    <mergeCell ref="A40:B41"/>
    <mergeCell ref="C40:C41"/>
    <mergeCell ref="D40:F40"/>
    <mergeCell ref="A42:B42"/>
    <mergeCell ref="A43:B43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&amp;R&amp;L&amp;"Verdana,Полужирный"&amp;K000000&amp;R&amp;"Verdana,Полужирный"&amp;K00-014Подготовлено в ЭС РАМЗЭС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9" width="17.19" customWidth="1"/>
  </cols>
  <sheetData>
    <row r="1" ht="10" customHeight="1">
</row>
    <row r="2" ht="45" customHeight="1">
      <c r="A2" s="4" t="s">
        <v>640</v>
      </c>
      <c r="B2" s="4"/>
      <c r="C2" s="4"/>
      <c r="D2" s="4"/>
      <c r="E2" s="4"/>
      <c r="F2" s="4"/>
      <c r="G2" s="4"/>
      <c r="H2" s="4"/>
      <c r="I2" s="4"/>
    </row>
    <row r="3" ht="30" customHeight="1">
      <c r="A3" s="0"/>
      <c r="B3" s="0"/>
      <c r="C3" s="0"/>
      <c r="D3" s="0"/>
      <c r="E3" s="0"/>
      <c r="F3" s="0"/>
      <c r="G3" s="0"/>
      <c r="H3" s="0"/>
      <c r="I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24" t="s">
        <v>19</v>
      </c>
      <c r="I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24" t="s">
        <v>361</v>
      </c>
      <c r="I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24" t="s">
        <v>363</v>
      </c>
      <c r="I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4" t="s">
        <v>366</v>
      </c>
      <c r="I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4"/>
      <c r="I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24" t="s">
        <v>29</v>
      </c>
      <c r="I9" s="10" t="s">
        <v>30</v>
      </c>
    </row>
    <row r="10" ht="10" customHeight="1">
</row>
    <row r="11" ht="45" customHeight="1">
      <c r="A11" s="5" t="s">
        <v>641</v>
      </c>
      <c r="B11" s="5"/>
      <c r="C11" s="5"/>
      <c r="D11" s="5"/>
      <c r="E11" s="5"/>
      <c r="F11" s="5"/>
      <c r="G11" s="5"/>
      <c r="H11" s="5"/>
      <c r="I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40" customHeight="1">
      <c r="A18" s="11" t="s">
        <v>642</v>
      </c>
      <c r="B18" s="11"/>
      <c r="C18" s="10" t="s">
        <v>384</v>
      </c>
      <c r="D18" s="18">
        <v>6422682.89</v>
      </c>
      <c r="E18" s="18">
        <v>6054538.99</v>
      </c>
      <c r="F18" s="18">
        <v>6054538.99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643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644</v>
      </c>
      <c r="B23" s="5"/>
      <c r="C23" s="5"/>
      <c r="D23" s="5"/>
      <c r="E23" s="5"/>
      <c r="F23" s="5"/>
      <c r="G23" s="5"/>
      <c r="H23" s="5"/>
      <c r="I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645</v>
      </c>
      <c r="E25" s="10"/>
      <c r="F25" s="10"/>
      <c r="G25" s="10" t="s">
        <v>646</v>
      </c>
      <c r="H25" s="10"/>
      <c r="I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  <c r="G26" s="10" t="s">
        <v>372</v>
      </c>
      <c r="H26" s="10" t="s">
        <v>373</v>
      </c>
      <c r="I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  <c r="G27" s="10" t="s">
        <v>417</v>
      </c>
      <c r="H27" s="10" t="s">
        <v>418</v>
      </c>
      <c r="I27" s="10" t="s">
        <v>419</v>
      </c>
    </row>
    <row r="28" ht="80" customHeight="1">
      <c r="A28" s="11" t="s">
        <v>647</v>
      </c>
      <c r="B28" s="11"/>
      <c r="C28" s="10" t="s">
        <v>648</v>
      </c>
      <c r="D28" s="18">
        <v>63801485.09699999</v>
      </c>
      <c r="E28" s="18">
        <v>60144426.93</v>
      </c>
      <c r="F28" s="18">
        <v>60144426.93</v>
      </c>
      <c r="G28" s="18">
        <v>6380148.57</v>
      </c>
      <c r="H28" s="18">
        <v>6014442.71</v>
      </c>
      <c r="I28" s="18">
        <v>6014442.71</v>
      </c>
    </row>
    <row r="29" ht="60" customHeight="1">
      <c r="A29" s="11" t="s">
        <v>649</v>
      </c>
      <c r="B29" s="11"/>
      <c r="C29" s="10" t="s">
        <v>650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ht="60" customHeight="1">
      <c r="A30" s="11" t="s">
        <v>651</v>
      </c>
      <c r="B30" s="11"/>
      <c r="C30" s="10" t="s">
        <v>652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ht="60" customHeight="1">
      <c r="A31" s="11" t="s">
        <v>653</v>
      </c>
      <c r="B31" s="11"/>
      <c r="C31" s="10" t="s">
        <v>654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ht="80" customHeight="1">
      <c r="A32" s="11" t="s">
        <v>655</v>
      </c>
      <c r="B32" s="11"/>
      <c r="C32" s="10" t="s">
        <v>656</v>
      </c>
      <c r="D32" s="18">
        <v>21267161.93</v>
      </c>
      <c r="E32" s="18">
        <v>20048142.29</v>
      </c>
      <c r="F32" s="18">
        <v>20048142.29</v>
      </c>
      <c r="G32" s="18">
        <v>42534.32</v>
      </c>
      <c r="H32" s="18">
        <v>40096.28</v>
      </c>
      <c r="I32" s="18">
        <v>40096.28</v>
      </c>
    </row>
    <row r="33" ht="80" customHeight="1">
      <c r="A33" s="11" t="s">
        <v>657</v>
      </c>
      <c r="B33" s="11"/>
      <c r="C33" s="10" t="s">
        <v>658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ht="20" customHeight="1">
      <c r="A34" s="11" t="s">
        <v>659</v>
      </c>
      <c r="B34" s="11"/>
      <c r="C34" s="10" t="s">
        <v>660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ht="40" customHeight="1">
      <c r="A35" s="11" t="s">
        <v>661</v>
      </c>
      <c r="B35" s="11"/>
      <c r="C35" s="10" t="s">
        <v>662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ht="50" customHeight="1">
      <c r="A36" s="11" t="s">
        <v>404</v>
      </c>
      <c r="B36" s="11"/>
      <c r="C36" s="10" t="s">
        <v>390</v>
      </c>
      <c r="D36" s="10" t="s">
        <v>50</v>
      </c>
      <c r="E36" s="10" t="s">
        <v>50</v>
      </c>
      <c r="F36" s="10" t="s">
        <v>50</v>
      </c>
      <c r="G36" s="18">
        <f>SUM(G28:G35)</f>
      </c>
      <c r="H36" s="18">
        <f>SUM(H28:H35)</f>
      </c>
      <c r="I36" s="18">
        <f>SUM(I28:I35)</f>
      </c>
    </row>
    <row r="37" ht="10" customHeight="1">
</row>
    <row r="38" ht="45" customHeight="1">
      <c r="A38" s="5" t="s">
        <v>626</v>
      </c>
      <c r="B38" s="5"/>
      <c r="C38" s="5"/>
      <c r="D38" s="5"/>
      <c r="E38" s="5"/>
      <c r="F38" s="5"/>
      <c r="G38" s="5"/>
      <c r="H38" s="5"/>
      <c r="I38" s="5"/>
    </row>
    <row r="39" ht="10" customHeight="1">
</row>
    <row r="40" ht="45" customHeight="1">
      <c r="A40" s="10" t="s">
        <v>32</v>
      </c>
      <c r="B40" s="10"/>
      <c r="C40" s="10" t="s">
        <v>494</v>
      </c>
      <c r="D40" s="10" t="s">
        <v>33</v>
      </c>
      <c r="E40" s="10" t="s">
        <v>36</v>
      </c>
      <c r="F40" s="10"/>
      <c r="G40" s="10"/>
    </row>
    <row r="41" ht="45" customHeight="1">
      <c r="A41" s="10"/>
      <c r="B41" s="0"/>
      <c r="C41" s="10"/>
      <c r="D41" s="10"/>
      <c r="E41" s="10" t="s">
        <v>372</v>
      </c>
      <c r="F41" s="10" t="s">
        <v>373</v>
      </c>
      <c r="G41" s="10" t="s">
        <v>374</v>
      </c>
    </row>
    <row r="42" ht="20" customHeight="1">
      <c r="A42" s="10" t="s">
        <v>268</v>
      </c>
      <c r="B42" s="10"/>
      <c r="C42" s="10" t="s">
        <v>375</v>
      </c>
      <c r="D42" s="10" t="s">
        <v>376</v>
      </c>
      <c r="E42" s="10" t="s">
        <v>377</v>
      </c>
      <c r="F42" s="10" t="s">
        <v>378</v>
      </c>
      <c r="G42" s="10" t="s">
        <v>417</v>
      </c>
    </row>
    <row r="43" ht="40" customHeight="1">
      <c r="A43" s="11" t="s">
        <v>663</v>
      </c>
      <c r="B43" s="11"/>
      <c r="C43" s="10" t="s">
        <v>664</v>
      </c>
      <c r="D43" s="10" t="s">
        <v>41</v>
      </c>
      <c r="E43" s="18">
        <v>6422682.89</v>
      </c>
      <c r="F43" s="18">
        <v>6054538.99</v>
      </c>
      <c r="G43" s="18">
        <v>6054538.99</v>
      </c>
    </row>
    <row r="44" ht="10" customHeight="1">
</row>
    <row r="45" ht="45" customHeight="1">
      <c r="A45" s="5" t="s">
        <v>499</v>
      </c>
      <c r="B45" s="5"/>
      <c r="C45" s="5"/>
      <c r="D45" s="5"/>
      <c r="E45" s="5"/>
      <c r="F45" s="5"/>
      <c r="G45" s="5"/>
      <c r="H45" s="5"/>
      <c r="I45" s="5"/>
    </row>
    <row r="46" ht="10" customHeight="1">
</row>
    <row r="47" ht="45" customHeight="1">
      <c r="A47" s="10" t="s">
        <v>32</v>
      </c>
      <c r="B47" s="10"/>
      <c r="C47" s="10" t="s">
        <v>33</v>
      </c>
      <c r="D47" s="10" t="s">
        <v>36</v>
      </c>
      <c r="E47" s="10"/>
      <c r="F47" s="10"/>
    </row>
    <row r="48" ht="45" customHeight="1">
      <c r="A48" s="10"/>
      <c r="B48" s="0"/>
      <c r="C48" s="10"/>
      <c r="D48" s="10" t="s">
        <v>372</v>
      </c>
      <c r="E48" s="10" t="s">
        <v>373</v>
      </c>
      <c r="F48" s="10" t="s">
        <v>374</v>
      </c>
    </row>
    <row r="49" ht="20" customHeight="1">
      <c r="A49" s="10" t="s">
        <v>268</v>
      </c>
      <c r="B49" s="10"/>
      <c r="C49" s="10" t="s">
        <v>375</v>
      </c>
      <c r="D49" s="10" t="s">
        <v>376</v>
      </c>
      <c r="E49" s="10" t="s">
        <v>377</v>
      </c>
      <c r="F49" s="10" t="s">
        <v>378</v>
      </c>
    </row>
    <row r="50" ht="20" customHeight="1">
      <c r="A50" s="11" t="s">
        <v>501</v>
      </c>
      <c r="B50" s="11"/>
      <c r="C50" s="10" t="s">
        <v>41</v>
      </c>
      <c r="D50" s="18">
        <v>48371.38</v>
      </c>
      <c r="E50" s="18">
        <v>94224</v>
      </c>
      <c r="F50" s="18">
        <v>94224</v>
      </c>
    </row>
    <row r="51" ht="20" customHeight="1">
      <c r="A51" s="11" t="s">
        <v>502</v>
      </c>
      <c r="B51" s="11"/>
      <c r="C51" s="10" t="s">
        <v>44</v>
      </c>
      <c r="D51" s="18">
        <v>5975671.51</v>
      </c>
      <c r="E51" s="18">
        <v>5960314.99</v>
      </c>
      <c r="F51" s="18">
        <v>5960314.99</v>
      </c>
    </row>
    <row r="52" ht="20" customHeight="1">
      <c r="A52" s="11" t="s">
        <v>500</v>
      </c>
      <c r="B52" s="11"/>
      <c r="C52" s="10" t="s">
        <v>395</v>
      </c>
      <c r="D52" s="18">
        <v>398640</v>
      </c>
      <c r="E52" s="18">
        <v>0</v>
      </c>
      <c r="F52" s="18">
        <v>0</v>
      </c>
    </row>
  </sheetData>
  <sheetProtection password="C213" sheet="1" objects="1" scenarios="1"/>
  <mergeCells>
    <mergeCell ref="A2:I2"/>
    <mergeCell ref="A4:G4"/>
    <mergeCell ref="B7:G7"/>
    <mergeCell ref="B8:G8"/>
    <mergeCell ref="B9:G9"/>
    <mergeCell ref="A11:I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I23"/>
    <mergeCell ref="A25:B26"/>
    <mergeCell ref="C25:C26"/>
    <mergeCell ref="D25:F25"/>
    <mergeCell ref="G25:I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I38"/>
    <mergeCell ref="A40:B41"/>
    <mergeCell ref="C40:C41"/>
    <mergeCell ref="D40:D41"/>
    <mergeCell ref="E40:G40"/>
    <mergeCell ref="A42:B42"/>
    <mergeCell ref="A43:B43"/>
    <mergeCell ref="A45:I45"/>
    <mergeCell ref="A47:B48"/>
    <mergeCell ref="C47:C48"/>
    <mergeCell ref="D47:F47"/>
    <mergeCell ref="A49:B49"/>
    <mergeCell ref="A50:B50"/>
    <mergeCell ref="A51:B51"/>
    <mergeCell ref="A52:B52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&amp;R&amp;L&amp;"Verdana,Полужирный"&amp;K000000&amp;R&amp;"Verdana,Полужирный"&amp;K00-014Подготовлено в ЭС РАМЗЭС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25" width="17.19" customWidth="1"/>
  </cols>
  <sheetData>
    <row r="1" ht="10" customHeight="1">
</row>
    <row r="2" ht="45" customHeight="1">
      <c r="A2" s="4" t="s">
        <v>665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4" t="s">
        <v>19</v>
      </c>
      <c r="Y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24" t="s">
        <v>361</v>
      </c>
      <c r="Y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24" t="s">
        <v>363</v>
      </c>
      <c r="Y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4" t="s">
        <v>366</v>
      </c>
      <c r="Y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4"/>
      <c r="Y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24" t="s">
        <v>29</v>
      </c>
      <c r="Y9" s="10" t="s">
        <v>30</v>
      </c>
    </row>
    <row r="10" ht="10" customHeight="1">
</row>
    <row r="11" ht="45" customHeight="1">
      <c r="A11" s="5" t="s">
        <v>666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  <c r="G13" s="10"/>
    </row>
    <row r="14" ht="5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  <c r="G14" s="10" t="s">
        <v>667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  <c r="G15" s="10" t="s">
        <v>417</v>
      </c>
    </row>
    <row r="16" ht="2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  <c r="G16" s="18">
        <v>0</v>
      </c>
    </row>
    <row r="17" ht="20" customHeight="1">
      <c r="A17" s="11" t="s">
        <v>668</v>
      </c>
      <c r="B17" s="11"/>
      <c r="C17" s="10" t="s">
        <v>382</v>
      </c>
      <c r="D17" s="18">
        <v>0</v>
      </c>
      <c r="E17" s="18">
        <v>0</v>
      </c>
      <c r="F17" s="18">
        <v>0</v>
      </c>
      <c r="G17" s="18">
        <v>0</v>
      </c>
    </row>
    <row r="18" ht="20" customHeight="1">
      <c r="A18" s="11" t="s">
        <v>669</v>
      </c>
      <c r="B18" s="11"/>
      <c r="C18" s="10" t="s">
        <v>384</v>
      </c>
      <c r="D18" s="18">
        <v>7255322.25</v>
      </c>
      <c r="E18" s="18">
        <v>6821488.48</v>
      </c>
      <c r="F18" s="18">
        <v>6821488.48</v>
      </c>
      <c r="G18" s="18">
        <v>0</v>
      </c>
    </row>
    <row r="19" ht="2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  <c r="G19" s="18">
        <v>0</v>
      </c>
    </row>
    <row r="20" ht="20" customHeight="1">
      <c r="A20" s="11" t="s">
        <v>670</v>
      </c>
      <c r="B20" s="11"/>
      <c r="C20" s="10" t="s">
        <v>388</v>
      </c>
      <c r="D20" s="18">
        <v>0</v>
      </c>
      <c r="E20" s="18">
        <v>0</v>
      </c>
      <c r="F20" s="18">
        <v>0</v>
      </c>
      <c r="G20" s="18">
        <v>0</v>
      </c>
    </row>
    <row r="21" ht="50" customHeight="1">
      <c r="A21" s="11" t="s">
        <v>671</v>
      </c>
      <c r="B21" s="11"/>
      <c r="C21" s="10" t="s">
        <v>390</v>
      </c>
      <c r="D21" s="18">
        <f>D16-D17+D18-D19+D20</f>
      </c>
      <c r="E21" s="18">
        <f>E16-E17+E18-E19+E20</f>
      </c>
      <c r="F21" s="18">
        <f>F16-F17+F18-F19+F20</f>
      </c>
      <c r="G21" s="18">
        <f>G16-G17+G18-G19+G20</f>
      </c>
    </row>
    <row r="22" ht="10" customHeight="1">
</row>
    <row r="23" ht="45" customHeight="1">
      <c r="A23" s="5" t="s">
        <v>672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ht="10" customHeight="1">
</row>
    <row r="25" ht="20" customHeight="1">
      <c r="A25" s="10" t="s">
        <v>673</v>
      </c>
      <c r="B25" s="10"/>
      <c r="C25" s="10" t="s">
        <v>674</v>
      </c>
      <c r="D25" s="10"/>
      <c r="E25" s="10" t="s">
        <v>494</v>
      </c>
      <c r="F25" s="10" t="s">
        <v>675</v>
      </c>
      <c r="G25" s="10" t="s">
        <v>33</v>
      </c>
      <c r="H25" s="10" t="s">
        <v>676</v>
      </c>
      <c r="I25" s="10"/>
      <c r="J25" s="10"/>
      <c r="K25" s="10"/>
    </row>
    <row r="26" ht="200" customHeight="1">
      <c r="A26" s="10"/>
      <c r="B26" s="0"/>
      <c r="C26" s="10" t="s">
        <v>677</v>
      </c>
      <c r="D26" s="10" t="s">
        <v>678</v>
      </c>
      <c r="E26" s="10"/>
      <c r="F26" s="10"/>
      <c r="G26" s="10"/>
      <c r="H26" s="10" t="s">
        <v>372</v>
      </c>
      <c r="I26" s="10" t="s">
        <v>373</v>
      </c>
      <c r="J26" s="10" t="s">
        <v>374</v>
      </c>
      <c r="K26" s="10" t="s">
        <v>667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  <c r="G27" s="10" t="s">
        <v>417</v>
      </c>
      <c r="H27" s="10" t="s">
        <v>418</v>
      </c>
      <c r="I27" s="10" t="s">
        <v>419</v>
      </c>
      <c r="J27" s="10" t="s">
        <v>420</v>
      </c>
      <c r="K27" s="10" t="s">
        <v>486</v>
      </c>
    </row>
    <row r="28" ht="20" customHeight="1">
      <c r="A28" s="10" t="s">
        <v>679</v>
      </c>
      <c r="B28" s="10"/>
      <c r="C28" s="10"/>
      <c r="D28" s="10"/>
      <c r="E28" s="10" t="s">
        <v>680</v>
      </c>
      <c r="F28" s="10"/>
      <c r="G28" s="10" t="s">
        <v>510</v>
      </c>
      <c r="H28" s="18">
        <v>0</v>
      </c>
      <c r="I28" s="18">
        <v>20000</v>
      </c>
      <c r="J28" s="18">
        <v>20000</v>
      </c>
      <c r="K28" s="18">
        <v>0</v>
      </c>
    </row>
    <row r="29" ht="20" customHeight="1">
      <c r="A29" s="10" t="s">
        <v>681</v>
      </c>
      <c r="B29" s="10"/>
      <c r="C29" s="10"/>
      <c r="D29" s="10"/>
      <c r="E29" s="10" t="s">
        <v>680</v>
      </c>
      <c r="F29" s="10"/>
      <c r="G29" s="10" t="s">
        <v>512</v>
      </c>
      <c r="H29" s="18">
        <v>18079.36</v>
      </c>
      <c r="I29" s="18">
        <v>0</v>
      </c>
      <c r="J29" s="18">
        <v>0</v>
      </c>
      <c r="K29" s="18">
        <v>0</v>
      </c>
    </row>
    <row r="30" ht="20" customHeight="1">
      <c r="A30" s="10" t="s">
        <v>682</v>
      </c>
      <c r="B30" s="10"/>
      <c r="C30" s="10"/>
      <c r="D30" s="10"/>
      <c r="E30" s="10" t="s">
        <v>680</v>
      </c>
      <c r="F30" s="10"/>
      <c r="G30" s="10" t="s">
        <v>514</v>
      </c>
      <c r="H30" s="18">
        <v>896.5</v>
      </c>
      <c r="I30" s="18">
        <v>0</v>
      </c>
      <c r="J30" s="18">
        <v>0</v>
      </c>
      <c r="K30" s="18">
        <v>0</v>
      </c>
    </row>
    <row r="31" ht="40" customHeight="1">
      <c r="A31" s="10" t="s">
        <v>683</v>
      </c>
      <c r="B31" s="10"/>
      <c r="C31" s="10"/>
      <c r="D31" s="10"/>
      <c r="E31" s="10" t="s">
        <v>680</v>
      </c>
      <c r="F31" s="10"/>
      <c r="G31" s="10" t="s">
        <v>684</v>
      </c>
      <c r="H31" s="18">
        <v>0</v>
      </c>
      <c r="I31" s="18">
        <v>5000</v>
      </c>
      <c r="J31" s="18">
        <v>5000</v>
      </c>
      <c r="K31" s="18">
        <v>0</v>
      </c>
    </row>
    <row r="32" ht="20" customHeight="1">
      <c r="A32" s="10" t="s">
        <v>685</v>
      </c>
      <c r="B32" s="10"/>
      <c r="C32" s="10"/>
      <c r="D32" s="10"/>
      <c r="E32" s="10" t="s">
        <v>680</v>
      </c>
      <c r="F32" s="10"/>
      <c r="G32" s="10" t="s">
        <v>686</v>
      </c>
      <c r="H32" s="18">
        <v>41657.17</v>
      </c>
      <c r="I32" s="18">
        <v>50000</v>
      </c>
      <c r="J32" s="18">
        <v>50000</v>
      </c>
      <c r="K32" s="18">
        <v>0</v>
      </c>
    </row>
    <row r="33" ht="20" customHeight="1">
      <c r="A33" s="33" t="s">
        <v>687</v>
      </c>
      <c r="B33" s="33"/>
      <c r="C33" s="33"/>
      <c r="D33" s="33"/>
      <c r="E33" s="33"/>
      <c r="F33" s="33"/>
      <c r="G33" s="26" t="s">
        <v>688</v>
      </c>
      <c r="H33" s="23">
        <f>SUBTOTAL(9,H28:H32)</f>
      </c>
      <c r="I33" s="23">
        <f>SUBTOTAL(9,I28:I32)</f>
      </c>
      <c r="J33" s="23">
        <f>SUBTOTAL(9,J28:J32)</f>
      </c>
      <c r="K33" s="23">
        <f>SUBTOTAL(9,K28:K32)</f>
      </c>
    </row>
    <row r="34" ht="20" customHeight="1">
      <c r="A34" s="10" t="s">
        <v>689</v>
      </c>
      <c r="B34" s="10"/>
      <c r="C34" s="10"/>
      <c r="D34" s="10"/>
      <c r="E34" s="10" t="s">
        <v>690</v>
      </c>
      <c r="F34" s="10"/>
      <c r="G34" s="10" t="s">
        <v>517</v>
      </c>
      <c r="H34" s="18">
        <v>0</v>
      </c>
      <c r="I34" s="18">
        <v>0</v>
      </c>
      <c r="J34" s="18">
        <v>0</v>
      </c>
      <c r="K34" s="18">
        <v>0</v>
      </c>
    </row>
    <row r="35" ht="20" customHeight="1">
      <c r="A35" s="33" t="s">
        <v>687</v>
      </c>
      <c r="B35" s="33"/>
      <c r="C35" s="33"/>
      <c r="D35" s="33"/>
      <c r="E35" s="33"/>
      <c r="F35" s="33"/>
      <c r="G35" s="26" t="s">
        <v>691</v>
      </c>
      <c r="H35" s="23">
        <f>SUBTOTAL(9,H34:H34)</f>
      </c>
      <c r="I35" s="23">
        <f>SUBTOTAL(9,I34:I34)</f>
      </c>
      <c r="J35" s="23">
        <f>SUBTOTAL(9,J34:J34)</f>
      </c>
      <c r="K35" s="23">
        <f>SUBTOTAL(9,K34:K34)</f>
      </c>
    </row>
    <row r="36" ht="20" customHeight="1">
      <c r="A36" s="10" t="s">
        <v>692</v>
      </c>
      <c r="B36" s="10"/>
      <c r="C36" s="10"/>
      <c r="D36" s="10"/>
      <c r="E36" s="10" t="s">
        <v>693</v>
      </c>
      <c r="F36" s="10" t="s">
        <v>694</v>
      </c>
      <c r="G36" s="10" t="s">
        <v>695</v>
      </c>
      <c r="H36" s="18">
        <v>37986.56</v>
      </c>
      <c r="I36" s="18">
        <v>0</v>
      </c>
      <c r="J36" s="18">
        <v>0</v>
      </c>
      <c r="K36" s="18">
        <v>0</v>
      </c>
    </row>
    <row r="37" ht="20" customHeight="1">
      <c r="A37" s="10" t="s">
        <v>692</v>
      </c>
      <c r="B37" s="10"/>
      <c r="C37" s="10"/>
      <c r="D37" s="10"/>
      <c r="E37" s="10" t="s">
        <v>693</v>
      </c>
      <c r="F37" s="10"/>
      <c r="G37" s="10" t="s">
        <v>696</v>
      </c>
      <c r="H37" s="18">
        <v>0</v>
      </c>
      <c r="I37" s="18">
        <v>43056</v>
      </c>
      <c r="J37" s="18">
        <v>43056</v>
      </c>
      <c r="K37" s="18">
        <v>0</v>
      </c>
    </row>
    <row r="38" ht="20" customHeight="1">
      <c r="A38" s="10" t="s">
        <v>697</v>
      </c>
      <c r="B38" s="10"/>
      <c r="C38" s="10"/>
      <c r="D38" s="10"/>
      <c r="E38" s="10" t="s">
        <v>693</v>
      </c>
      <c r="F38" s="10"/>
      <c r="G38" s="10" t="s">
        <v>698</v>
      </c>
      <c r="H38" s="18">
        <v>0</v>
      </c>
      <c r="I38" s="18">
        <v>53471.24</v>
      </c>
      <c r="J38" s="18">
        <v>53471.24</v>
      </c>
      <c r="K38" s="18">
        <v>0</v>
      </c>
    </row>
    <row r="39" ht="20" customHeight="1">
      <c r="A39" s="10" t="s">
        <v>699</v>
      </c>
      <c r="B39" s="10"/>
      <c r="C39" s="10"/>
      <c r="D39" s="10"/>
      <c r="E39" s="10" t="s">
        <v>693</v>
      </c>
      <c r="F39" s="10" t="s">
        <v>694</v>
      </c>
      <c r="G39" s="10" t="s">
        <v>700</v>
      </c>
      <c r="H39" s="18">
        <v>48471.24</v>
      </c>
      <c r="I39" s="18">
        <v>0</v>
      </c>
      <c r="J39" s="18">
        <v>0</v>
      </c>
      <c r="K39" s="18">
        <v>0</v>
      </c>
    </row>
    <row r="40" ht="40" customHeight="1">
      <c r="A40" s="10" t="s">
        <v>701</v>
      </c>
      <c r="B40" s="10"/>
      <c r="C40" s="10"/>
      <c r="D40" s="10"/>
      <c r="E40" s="10" t="s">
        <v>693</v>
      </c>
      <c r="F40" s="10"/>
      <c r="G40" s="10" t="s">
        <v>702</v>
      </c>
      <c r="H40" s="18">
        <v>0</v>
      </c>
      <c r="I40" s="18">
        <v>31168.76</v>
      </c>
      <c r="J40" s="18">
        <v>31168.76</v>
      </c>
      <c r="K40" s="18">
        <v>0</v>
      </c>
    </row>
    <row r="41" ht="40" customHeight="1">
      <c r="A41" s="10" t="s">
        <v>701</v>
      </c>
      <c r="B41" s="10"/>
      <c r="C41" s="10"/>
      <c r="D41" s="10"/>
      <c r="E41" s="10" t="s">
        <v>693</v>
      </c>
      <c r="F41" s="10" t="s">
        <v>694</v>
      </c>
      <c r="G41" s="10" t="s">
        <v>703</v>
      </c>
      <c r="H41" s="18">
        <v>18993.32</v>
      </c>
      <c r="I41" s="18">
        <v>0</v>
      </c>
      <c r="J41" s="18">
        <v>0</v>
      </c>
      <c r="K41" s="18">
        <v>0</v>
      </c>
    </row>
    <row r="42" ht="20" customHeight="1">
      <c r="A42" s="10" t="s">
        <v>704</v>
      </c>
      <c r="B42" s="10"/>
      <c r="C42" s="10"/>
      <c r="D42" s="10"/>
      <c r="E42" s="10" t="s">
        <v>693</v>
      </c>
      <c r="F42" s="10"/>
      <c r="G42" s="10" t="s">
        <v>705</v>
      </c>
      <c r="H42" s="18">
        <v>0</v>
      </c>
      <c r="I42" s="18">
        <v>1930000</v>
      </c>
      <c r="J42" s="18">
        <v>1930000</v>
      </c>
      <c r="K42" s="18">
        <v>0</v>
      </c>
    </row>
    <row r="43" ht="20" customHeight="1">
      <c r="A43" s="10" t="s">
        <v>704</v>
      </c>
      <c r="B43" s="10"/>
      <c r="C43" s="10"/>
      <c r="D43" s="10"/>
      <c r="E43" s="10" t="s">
        <v>693</v>
      </c>
      <c r="F43" s="10" t="s">
        <v>694</v>
      </c>
      <c r="G43" s="10" t="s">
        <v>706</v>
      </c>
      <c r="H43" s="18">
        <v>1736175.03</v>
      </c>
      <c r="I43" s="18">
        <v>0</v>
      </c>
      <c r="J43" s="18">
        <v>0</v>
      </c>
      <c r="K43" s="18">
        <v>0</v>
      </c>
    </row>
    <row r="44" ht="40" customHeight="1">
      <c r="A44" s="10" t="s">
        <v>707</v>
      </c>
      <c r="B44" s="10"/>
      <c r="C44" s="10"/>
      <c r="D44" s="10"/>
      <c r="E44" s="10" t="s">
        <v>693</v>
      </c>
      <c r="F44" s="10"/>
      <c r="G44" s="10" t="s">
        <v>708</v>
      </c>
      <c r="H44" s="18">
        <v>0</v>
      </c>
      <c r="I44" s="18">
        <v>32304</v>
      </c>
      <c r="J44" s="18">
        <v>32304</v>
      </c>
      <c r="K44" s="18">
        <v>0</v>
      </c>
    </row>
    <row r="45" ht="40" customHeight="1">
      <c r="A45" s="10" t="s">
        <v>709</v>
      </c>
      <c r="B45" s="10"/>
      <c r="C45" s="10"/>
      <c r="D45" s="10"/>
      <c r="E45" s="10" t="s">
        <v>693</v>
      </c>
      <c r="F45" s="10" t="s">
        <v>694</v>
      </c>
      <c r="G45" s="10" t="s">
        <v>660</v>
      </c>
      <c r="H45" s="18">
        <v>28679.41</v>
      </c>
      <c r="I45" s="18">
        <v>0</v>
      </c>
      <c r="J45" s="18">
        <v>0</v>
      </c>
      <c r="K45" s="18">
        <v>0</v>
      </c>
    </row>
    <row r="46" ht="20" customHeight="1">
      <c r="A46" s="10" t="s">
        <v>710</v>
      </c>
      <c r="B46" s="10"/>
      <c r="C46" s="10"/>
      <c r="D46" s="10"/>
      <c r="E46" s="10" t="s">
        <v>693</v>
      </c>
      <c r="F46" s="10"/>
      <c r="G46" s="10" t="s">
        <v>711</v>
      </c>
      <c r="H46" s="18">
        <v>0</v>
      </c>
      <c r="I46" s="18">
        <v>470000</v>
      </c>
      <c r="J46" s="18">
        <v>470000</v>
      </c>
      <c r="K46" s="18">
        <v>0</v>
      </c>
    </row>
    <row r="47" ht="20" customHeight="1">
      <c r="A47" s="10" t="s">
        <v>712</v>
      </c>
      <c r="B47" s="10"/>
      <c r="C47" s="10"/>
      <c r="D47" s="10"/>
      <c r="E47" s="10" t="s">
        <v>693</v>
      </c>
      <c r="F47" s="10" t="s">
        <v>694</v>
      </c>
      <c r="G47" s="10" t="s">
        <v>713</v>
      </c>
      <c r="H47" s="18">
        <v>97696.07</v>
      </c>
      <c r="I47" s="18">
        <v>0</v>
      </c>
      <c r="J47" s="18">
        <v>0</v>
      </c>
      <c r="K47" s="18">
        <v>0</v>
      </c>
    </row>
    <row r="48" ht="20" customHeight="1">
      <c r="A48" s="10" t="s">
        <v>712</v>
      </c>
      <c r="B48" s="10"/>
      <c r="C48" s="10"/>
      <c r="D48" s="10"/>
      <c r="E48" s="10" t="s">
        <v>693</v>
      </c>
      <c r="F48" s="10"/>
      <c r="G48" s="10" t="s">
        <v>714</v>
      </c>
      <c r="H48" s="18">
        <v>409189.19</v>
      </c>
      <c r="I48" s="18">
        <v>120000</v>
      </c>
      <c r="J48" s="18">
        <v>120000</v>
      </c>
      <c r="K48" s="18">
        <v>0</v>
      </c>
    </row>
    <row r="49" ht="20" customHeight="1">
      <c r="A49" s="33" t="s">
        <v>687</v>
      </c>
      <c r="B49" s="33"/>
      <c r="C49" s="33"/>
      <c r="D49" s="33"/>
      <c r="E49" s="33"/>
      <c r="F49" s="33"/>
      <c r="G49" s="26" t="s">
        <v>715</v>
      </c>
      <c r="H49" s="23">
        <f>SUBTOTAL(9,H36:H48)</f>
      </c>
      <c r="I49" s="23">
        <f>SUBTOTAL(9,I36:I48)</f>
      </c>
      <c r="J49" s="23">
        <f>SUBTOTAL(9,J36:J48)</f>
      </c>
      <c r="K49" s="23">
        <f>SUBTOTAL(9,K36:K48)</f>
      </c>
    </row>
    <row r="50" ht="40" customHeight="1">
      <c r="A50" s="10" t="s">
        <v>716</v>
      </c>
      <c r="B50" s="10"/>
      <c r="C50" s="10"/>
      <c r="D50" s="10"/>
      <c r="E50" s="10" t="s">
        <v>717</v>
      </c>
      <c r="F50" s="10" t="s">
        <v>694</v>
      </c>
      <c r="G50" s="10" t="s">
        <v>718</v>
      </c>
      <c r="H50" s="18">
        <v>3520.8</v>
      </c>
      <c r="I50" s="18">
        <v>0</v>
      </c>
      <c r="J50" s="18">
        <v>0</v>
      </c>
      <c r="K50" s="18">
        <v>0</v>
      </c>
    </row>
    <row r="51" ht="40" customHeight="1">
      <c r="A51" s="10" t="s">
        <v>719</v>
      </c>
      <c r="B51" s="10"/>
      <c r="C51" s="10"/>
      <c r="D51" s="10"/>
      <c r="E51" s="10" t="s">
        <v>717</v>
      </c>
      <c r="F51" s="10"/>
      <c r="G51" s="10" t="s">
        <v>720</v>
      </c>
      <c r="H51" s="18">
        <v>0</v>
      </c>
      <c r="I51" s="18">
        <v>10000</v>
      </c>
      <c r="J51" s="18">
        <v>10000</v>
      </c>
      <c r="K51" s="18">
        <v>0</v>
      </c>
    </row>
    <row r="52" ht="40" customHeight="1">
      <c r="A52" s="10" t="s">
        <v>721</v>
      </c>
      <c r="B52" s="10"/>
      <c r="C52" s="10"/>
      <c r="D52" s="10"/>
      <c r="E52" s="10" t="s">
        <v>717</v>
      </c>
      <c r="F52" s="10"/>
      <c r="G52" s="10" t="s">
        <v>722</v>
      </c>
      <c r="H52" s="18">
        <v>43940</v>
      </c>
      <c r="I52" s="18">
        <v>0</v>
      </c>
      <c r="J52" s="18">
        <v>0</v>
      </c>
      <c r="K52" s="18">
        <v>0</v>
      </c>
    </row>
    <row r="53" ht="40" customHeight="1">
      <c r="A53" s="10" t="s">
        <v>723</v>
      </c>
      <c r="B53" s="10"/>
      <c r="C53" s="10"/>
      <c r="D53" s="10"/>
      <c r="E53" s="10" t="s">
        <v>717</v>
      </c>
      <c r="F53" s="10"/>
      <c r="G53" s="10" t="s">
        <v>724</v>
      </c>
      <c r="H53" s="18">
        <v>600</v>
      </c>
      <c r="I53" s="18">
        <v>0</v>
      </c>
      <c r="J53" s="18">
        <v>0</v>
      </c>
      <c r="K53" s="18">
        <v>0</v>
      </c>
    </row>
    <row r="54" ht="40" customHeight="1">
      <c r="A54" s="10" t="s">
        <v>725</v>
      </c>
      <c r="B54" s="10"/>
      <c r="C54" s="10"/>
      <c r="D54" s="10"/>
      <c r="E54" s="10" t="s">
        <v>717</v>
      </c>
      <c r="F54" s="10" t="s">
        <v>694</v>
      </c>
      <c r="G54" s="10" t="s">
        <v>726</v>
      </c>
      <c r="H54" s="18">
        <v>12000</v>
      </c>
      <c r="I54" s="18">
        <v>0</v>
      </c>
      <c r="J54" s="18">
        <v>0</v>
      </c>
      <c r="K54" s="18">
        <v>0</v>
      </c>
    </row>
    <row r="55" ht="40" customHeight="1">
      <c r="A55" s="10" t="s">
        <v>727</v>
      </c>
      <c r="B55" s="10"/>
      <c r="C55" s="10"/>
      <c r="D55" s="10"/>
      <c r="E55" s="10" t="s">
        <v>717</v>
      </c>
      <c r="F55" s="10" t="s">
        <v>694</v>
      </c>
      <c r="G55" s="10" t="s">
        <v>728</v>
      </c>
      <c r="H55" s="18">
        <v>224400</v>
      </c>
      <c r="I55" s="18">
        <v>0</v>
      </c>
      <c r="J55" s="18">
        <v>0</v>
      </c>
      <c r="K55" s="18">
        <v>0</v>
      </c>
    </row>
    <row r="56" ht="40" customHeight="1">
      <c r="A56" s="10" t="s">
        <v>727</v>
      </c>
      <c r="B56" s="10"/>
      <c r="C56" s="10"/>
      <c r="D56" s="10"/>
      <c r="E56" s="10" t="s">
        <v>717</v>
      </c>
      <c r="F56" s="10"/>
      <c r="G56" s="10" t="s">
        <v>729</v>
      </c>
      <c r="H56" s="18">
        <v>0</v>
      </c>
      <c r="I56" s="18">
        <v>224400</v>
      </c>
      <c r="J56" s="18">
        <v>224400</v>
      </c>
      <c r="K56" s="18">
        <v>0</v>
      </c>
    </row>
    <row r="57" ht="40" customHeight="1">
      <c r="A57" s="10" t="s">
        <v>730</v>
      </c>
      <c r="B57" s="10"/>
      <c r="C57" s="10"/>
      <c r="D57" s="10"/>
      <c r="E57" s="10" t="s">
        <v>717</v>
      </c>
      <c r="F57" s="10"/>
      <c r="G57" s="10" t="s">
        <v>731</v>
      </c>
      <c r="H57" s="18">
        <v>0</v>
      </c>
      <c r="I57" s="18">
        <v>12000</v>
      </c>
      <c r="J57" s="18">
        <v>12000</v>
      </c>
      <c r="K57" s="18">
        <v>0</v>
      </c>
    </row>
    <row r="58" ht="40" customHeight="1">
      <c r="A58" s="10" t="s">
        <v>732</v>
      </c>
      <c r="B58" s="10"/>
      <c r="C58" s="10"/>
      <c r="D58" s="10"/>
      <c r="E58" s="10" t="s">
        <v>717</v>
      </c>
      <c r="F58" s="10" t="s">
        <v>694</v>
      </c>
      <c r="G58" s="10" t="s">
        <v>733</v>
      </c>
      <c r="H58" s="18">
        <v>42000</v>
      </c>
      <c r="I58" s="18">
        <v>0</v>
      </c>
      <c r="J58" s="18">
        <v>0</v>
      </c>
      <c r="K58" s="18">
        <v>0</v>
      </c>
    </row>
    <row r="59" ht="40" customHeight="1">
      <c r="A59" s="10" t="s">
        <v>732</v>
      </c>
      <c r="B59" s="10"/>
      <c r="C59" s="10"/>
      <c r="D59" s="10"/>
      <c r="E59" s="10" t="s">
        <v>717</v>
      </c>
      <c r="F59" s="10"/>
      <c r="G59" s="10" t="s">
        <v>734</v>
      </c>
      <c r="H59" s="18">
        <v>0</v>
      </c>
      <c r="I59" s="18">
        <v>42000</v>
      </c>
      <c r="J59" s="18">
        <v>42000</v>
      </c>
      <c r="K59" s="18">
        <v>0</v>
      </c>
    </row>
    <row r="60" ht="40" customHeight="1">
      <c r="A60" s="10" t="s">
        <v>735</v>
      </c>
      <c r="B60" s="10"/>
      <c r="C60" s="10"/>
      <c r="D60" s="10"/>
      <c r="E60" s="10" t="s">
        <v>717</v>
      </c>
      <c r="F60" s="10" t="s">
        <v>694</v>
      </c>
      <c r="G60" s="10" t="s">
        <v>736</v>
      </c>
      <c r="H60" s="18">
        <v>8434.8</v>
      </c>
      <c r="I60" s="18">
        <v>0</v>
      </c>
      <c r="J60" s="18">
        <v>0</v>
      </c>
      <c r="K60" s="18">
        <v>0</v>
      </c>
    </row>
    <row r="61" ht="40" customHeight="1">
      <c r="A61" s="10" t="s">
        <v>735</v>
      </c>
      <c r="B61" s="10"/>
      <c r="C61" s="10"/>
      <c r="D61" s="10"/>
      <c r="E61" s="10" t="s">
        <v>717</v>
      </c>
      <c r="F61" s="10"/>
      <c r="G61" s="10" t="s">
        <v>737</v>
      </c>
      <c r="H61" s="18">
        <v>0</v>
      </c>
      <c r="I61" s="18">
        <v>8434.8</v>
      </c>
      <c r="J61" s="18">
        <v>8434.8</v>
      </c>
      <c r="K61" s="18">
        <v>0</v>
      </c>
    </row>
    <row r="62" ht="40" customHeight="1">
      <c r="A62" s="10" t="s">
        <v>738</v>
      </c>
      <c r="B62" s="10"/>
      <c r="C62" s="10"/>
      <c r="D62" s="10"/>
      <c r="E62" s="10" t="s">
        <v>717</v>
      </c>
      <c r="F62" s="10"/>
      <c r="G62" s="10" t="s">
        <v>739</v>
      </c>
      <c r="H62" s="18">
        <v>10250</v>
      </c>
      <c r="I62" s="18">
        <v>0</v>
      </c>
      <c r="J62" s="18">
        <v>0</v>
      </c>
      <c r="K62" s="18">
        <v>0</v>
      </c>
    </row>
    <row r="63" ht="40" customHeight="1">
      <c r="A63" s="10" t="s">
        <v>740</v>
      </c>
      <c r="B63" s="10"/>
      <c r="C63" s="10"/>
      <c r="D63" s="10"/>
      <c r="E63" s="10" t="s">
        <v>717</v>
      </c>
      <c r="F63" s="10"/>
      <c r="G63" s="10" t="s">
        <v>741</v>
      </c>
      <c r="H63" s="18">
        <v>5043.06</v>
      </c>
      <c r="I63" s="18">
        <v>0</v>
      </c>
      <c r="J63" s="18">
        <v>0</v>
      </c>
      <c r="K63" s="18">
        <v>0</v>
      </c>
    </row>
    <row r="64" ht="40" customHeight="1">
      <c r="A64" s="10" t="s">
        <v>742</v>
      </c>
      <c r="B64" s="10"/>
      <c r="C64" s="10"/>
      <c r="D64" s="10"/>
      <c r="E64" s="10" t="s">
        <v>717</v>
      </c>
      <c r="F64" s="10"/>
      <c r="G64" s="10" t="s">
        <v>743</v>
      </c>
      <c r="H64" s="18">
        <v>15000</v>
      </c>
      <c r="I64" s="18">
        <v>0</v>
      </c>
      <c r="J64" s="18">
        <v>0</v>
      </c>
      <c r="K64" s="18">
        <v>0</v>
      </c>
    </row>
    <row r="65" ht="40" customHeight="1">
      <c r="A65" s="10" t="s">
        <v>744</v>
      </c>
      <c r="B65" s="10"/>
      <c r="C65" s="10"/>
      <c r="D65" s="10"/>
      <c r="E65" s="10" t="s">
        <v>717</v>
      </c>
      <c r="F65" s="10"/>
      <c r="G65" s="10" t="s">
        <v>745</v>
      </c>
      <c r="H65" s="18">
        <v>0</v>
      </c>
      <c r="I65" s="18">
        <v>313165.2</v>
      </c>
      <c r="J65" s="18">
        <v>313165.2</v>
      </c>
      <c r="K65" s="18">
        <v>0</v>
      </c>
    </row>
    <row r="66" ht="40" customHeight="1">
      <c r="A66" s="10" t="s">
        <v>746</v>
      </c>
      <c r="B66" s="10"/>
      <c r="C66" s="10"/>
      <c r="D66" s="10"/>
      <c r="E66" s="10" t="s">
        <v>717</v>
      </c>
      <c r="F66" s="10"/>
      <c r="G66" s="10" t="s">
        <v>747</v>
      </c>
      <c r="H66" s="18">
        <v>7671.8</v>
      </c>
      <c r="I66" s="18">
        <v>0</v>
      </c>
      <c r="J66" s="18">
        <v>0</v>
      </c>
      <c r="K66" s="18">
        <v>0</v>
      </c>
    </row>
    <row r="67" ht="40" customHeight="1">
      <c r="A67" s="10" t="s">
        <v>748</v>
      </c>
      <c r="B67" s="10"/>
      <c r="C67" s="10"/>
      <c r="D67" s="10"/>
      <c r="E67" s="10" t="s">
        <v>717</v>
      </c>
      <c r="F67" s="10"/>
      <c r="G67" s="10" t="s">
        <v>749</v>
      </c>
      <c r="H67" s="18">
        <v>35350</v>
      </c>
      <c r="I67" s="18">
        <v>0</v>
      </c>
      <c r="J67" s="18">
        <v>0</v>
      </c>
      <c r="K67" s="18">
        <v>0</v>
      </c>
    </row>
    <row r="68" ht="40" customHeight="1">
      <c r="A68" s="10" t="s">
        <v>750</v>
      </c>
      <c r="B68" s="10"/>
      <c r="C68" s="10"/>
      <c r="D68" s="10"/>
      <c r="E68" s="10" t="s">
        <v>717</v>
      </c>
      <c r="F68" s="10"/>
      <c r="G68" s="10" t="s">
        <v>751</v>
      </c>
      <c r="H68" s="18">
        <v>175411.49</v>
      </c>
      <c r="I68" s="18">
        <v>0</v>
      </c>
      <c r="J68" s="18">
        <v>0</v>
      </c>
      <c r="K68" s="18">
        <v>0</v>
      </c>
    </row>
    <row r="69" ht="40" customHeight="1">
      <c r="A69" s="10" t="s">
        <v>752</v>
      </c>
      <c r="B69" s="10"/>
      <c r="C69" s="10"/>
      <c r="D69" s="10"/>
      <c r="E69" s="10" t="s">
        <v>717</v>
      </c>
      <c r="F69" s="10"/>
      <c r="G69" s="10" t="s">
        <v>753</v>
      </c>
      <c r="H69" s="18">
        <v>20950</v>
      </c>
      <c r="I69" s="18">
        <v>0</v>
      </c>
      <c r="J69" s="18">
        <v>0</v>
      </c>
      <c r="K69" s="18">
        <v>0</v>
      </c>
    </row>
    <row r="70" ht="40" customHeight="1">
      <c r="A70" s="10" t="s">
        <v>754</v>
      </c>
      <c r="B70" s="10"/>
      <c r="C70" s="10"/>
      <c r="D70" s="10"/>
      <c r="E70" s="10" t="s">
        <v>717</v>
      </c>
      <c r="F70" s="10"/>
      <c r="G70" s="10" t="s">
        <v>755</v>
      </c>
      <c r="H70" s="18">
        <v>9000</v>
      </c>
      <c r="I70" s="18">
        <v>0</v>
      </c>
      <c r="J70" s="18">
        <v>0</v>
      </c>
      <c r="K70" s="18">
        <v>0</v>
      </c>
    </row>
    <row r="71" ht="20" customHeight="1">
      <c r="A71" s="33" t="s">
        <v>687</v>
      </c>
      <c r="B71" s="33"/>
      <c r="C71" s="33"/>
      <c r="D71" s="33"/>
      <c r="E71" s="33"/>
      <c r="F71" s="33"/>
      <c r="G71" s="26" t="s">
        <v>756</v>
      </c>
      <c r="H71" s="23">
        <f>SUBTOTAL(9,H50:H70)</f>
      </c>
      <c r="I71" s="23">
        <f>SUBTOTAL(9,I50:I70)</f>
      </c>
      <c r="J71" s="23">
        <f>SUBTOTAL(9,J50:J70)</f>
      </c>
      <c r="K71" s="23">
        <f>SUBTOTAL(9,K50:K70)</f>
      </c>
    </row>
    <row r="72" ht="20" customHeight="1">
      <c r="A72" s="10" t="s">
        <v>757</v>
      </c>
      <c r="B72" s="10"/>
      <c r="C72" s="10"/>
      <c r="D72" s="10"/>
      <c r="E72" s="10" t="s">
        <v>630</v>
      </c>
      <c r="F72" s="10" t="s">
        <v>694</v>
      </c>
      <c r="G72" s="10" t="s">
        <v>758</v>
      </c>
      <c r="H72" s="18">
        <v>2109846</v>
      </c>
      <c r="I72" s="18">
        <v>0</v>
      </c>
      <c r="J72" s="18">
        <v>0</v>
      </c>
      <c r="K72" s="18">
        <v>0</v>
      </c>
    </row>
    <row r="73" ht="20" customHeight="1">
      <c r="A73" s="10" t="s">
        <v>759</v>
      </c>
      <c r="B73" s="10"/>
      <c r="C73" s="10"/>
      <c r="D73" s="10"/>
      <c r="E73" s="10" t="s">
        <v>630</v>
      </c>
      <c r="F73" s="10"/>
      <c r="G73" s="10" t="s">
        <v>760</v>
      </c>
      <c r="H73" s="18">
        <v>36984.36</v>
      </c>
      <c r="I73" s="18">
        <v>0</v>
      </c>
      <c r="J73" s="18">
        <v>0</v>
      </c>
      <c r="K73" s="18">
        <v>0</v>
      </c>
    </row>
    <row r="74" ht="40" customHeight="1">
      <c r="A74" s="10" t="s">
        <v>761</v>
      </c>
      <c r="B74" s="10"/>
      <c r="C74" s="10"/>
      <c r="D74" s="10"/>
      <c r="E74" s="10" t="s">
        <v>630</v>
      </c>
      <c r="F74" s="10" t="s">
        <v>326</v>
      </c>
      <c r="G74" s="10" t="s">
        <v>762</v>
      </c>
      <c r="H74" s="18">
        <v>7600</v>
      </c>
      <c r="I74" s="18">
        <v>0</v>
      </c>
      <c r="J74" s="18">
        <v>0</v>
      </c>
      <c r="K74" s="18">
        <v>0</v>
      </c>
    </row>
    <row r="75" ht="40" customHeight="1">
      <c r="A75" s="10" t="s">
        <v>763</v>
      </c>
      <c r="B75" s="10"/>
      <c r="C75" s="10"/>
      <c r="D75" s="10"/>
      <c r="E75" s="10" t="s">
        <v>630</v>
      </c>
      <c r="F75" s="10" t="s">
        <v>694</v>
      </c>
      <c r="G75" s="10" t="s">
        <v>764</v>
      </c>
      <c r="H75" s="18">
        <v>108000</v>
      </c>
      <c r="I75" s="18">
        <v>0</v>
      </c>
      <c r="J75" s="18">
        <v>0</v>
      </c>
      <c r="K75" s="18">
        <v>0</v>
      </c>
    </row>
    <row r="76" ht="40" customHeight="1">
      <c r="A76" s="10" t="s">
        <v>765</v>
      </c>
      <c r="B76" s="10"/>
      <c r="C76" s="10"/>
      <c r="D76" s="10"/>
      <c r="E76" s="10" t="s">
        <v>630</v>
      </c>
      <c r="F76" s="10" t="s">
        <v>694</v>
      </c>
      <c r="G76" s="10" t="s">
        <v>766</v>
      </c>
      <c r="H76" s="18">
        <v>26520</v>
      </c>
      <c r="I76" s="18">
        <v>0</v>
      </c>
      <c r="J76" s="18">
        <v>0</v>
      </c>
      <c r="K76" s="18">
        <v>0</v>
      </c>
    </row>
    <row r="77" ht="20" customHeight="1">
      <c r="A77" s="10" t="s">
        <v>767</v>
      </c>
      <c r="B77" s="10"/>
      <c r="C77" s="10"/>
      <c r="D77" s="10"/>
      <c r="E77" s="10" t="s">
        <v>630</v>
      </c>
      <c r="F77" s="10"/>
      <c r="G77" s="10" t="s">
        <v>768</v>
      </c>
      <c r="H77" s="18">
        <v>0</v>
      </c>
      <c r="I77" s="18">
        <v>10000.13</v>
      </c>
      <c r="J77" s="18">
        <v>0</v>
      </c>
      <c r="K77" s="18">
        <v>0</v>
      </c>
    </row>
    <row r="78" ht="20" customHeight="1">
      <c r="A78" s="10" t="s">
        <v>769</v>
      </c>
      <c r="B78" s="10"/>
      <c r="C78" s="10"/>
      <c r="D78" s="10"/>
      <c r="E78" s="10" t="s">
        <v>630</v>
      </c>
      <c r="F78" s="10"/>
      <c r="G78" s="10" t="s">
        <v>770</v>
      </c>
      <c r="H78" s="18">
        <v>108600</v>
      </c>
      <c r="I78" s="18">
        <v>0</v>
      </c>
      <c r="J78" s="18">
        <v>0</v>
      </c>
      <c r="K78" s="18">
        <v>0</v>
      </c>
    </row>
    <row r="79" ht="20" customHeight="1">
      <c r="A79" s="10" t="s">
        <v>771</v>
      </c>
      <c r="B79" s="10"/>
      <c r="C79" s="10"/>
      <c r="D79" s="10"/>
      <c r="E79" s="10" t="s">
        <v>630</v>
      </c>
      <c r="F79" s="10"/>
      <c r="G79" s="10" t="s">
        <v>772</v>
      </c>
      <c r="H79" s="18">
        <v>27900</v>
      </c>
      <c r="I79" s="18">
        <v>0</v>
      </c>
      <c r="J79" s="18">
        <v>0</v>
      </c>
      <c r="K79" s="18">
        <v>0</v>
      </c>
    </row>
    <row r="80" ht="40" customHeight="1">
      <c r="A80" s="10" t="s">
        <v>773</v>
      </c>
      <c r="B80" s="10"/>
      <c r="C80" s="10"/>
      <c r="D80" s="10"/>
      <c r="E80" s="10" t="s">
        <v>630</v>
      </c>
      <c r="F80" s="10"/>
      <c r="G80" s="10" t="s">
        <v>774</v>
      </c>
      <c r="H80" s="18">
        <v>0</v>
      </c>
      <c r="I80" s="18">
        <v>26520</v>
      </c>
      <c r="J80" s="18">
        <v>26520</v>
      </c>
      <c r="K80" s="18">
        <v>0</v>
      </c>
    </row>
    <row r="81" ht="20" customHeight="1">
      <c r="A81" s="10" t="s">
        <v>775</v>
      </c>
      <c r="B81" s="10"/>
      <c r="C81" s="10"/>
      <c r="D81" s="10"/>
      <c r="E81" s="10" t="s">
        <v>630</v>
      </c>
      <c r="F81" s="10" t="s">
        <v>326</v>
      </c>
      <c r="G81" s="10" t="s">
        <v>776</v>
      </c>
      <c r="H81" s="18">
        <v>30785.84</v>
      </c>
      <c r="I81" s="18">
        <v>0</v>
      </c>
      <c r="J81" s="18">
        <v>0</v>
      </c>
      <c r="K81" s="18">
        <v>0</v>
      </c>
    </row>
    <row r="82" ht="20" customHeight="1">
      <c r="A82" s="10" t="s">
        <v>777</v>
      </c>
      <c r="B82" s="10"/>
      <c r="C82" s="10"/>
      <c r="D82" s="10"/>
      <c r="E82" s="10" t="s">
        <v>630</v>
      </c>
      <c r="F82" s="10"/>
      <c r="G82" s="10" t="s">
        <v>778</v>
      </c>
      <c r="H82" s="18">
        <v>0</v>
      </c>
      <c r="I82" s="18">
        <v>108000</v>
      </c>
      <c r="J82" s="18">
        <v>108000</v>
      </c>
      <c r="K82" s="18">
        <v>0</v>
      </c>
    </row>
    <row r="83" ht="20" customHeight="1">
      <c r="A83" s="10" t="s">
        <v>779</v>
      </c>
      <c r="B83" s="10"/>
      <c r="C83" s="10"/>
      <c r="D83" s="10"/>
      <c r="E83" s="10" t="s">
        <v>630</v>
      </c>
      <c r="F83" s="10"/>
      <c r="G83" s="10" t="s">
        <v>780</v>
      </c>
      <c r="H83" s="18">
        <v>1000</v>
      </c>
      <c r="I83" s="18">
        <v>0</v>
      </c>
      <c r="J83" s="18">
        <v>0</v>
      </c>
      <c r="K83" s="18">
        <v>0</v>
      </c>
    </row>
    <row r="84" ht="20" customHeight="1">
      <c r="A84" s="10" t="s">
        <v>781</v>
      </c>
      <c r="B84" s="10"/>
      <c r="C84" s="10"/>
      <c r="D84" s="10"/>
      <c r="E84" s="10" t="s">
        <v>630</v>
      </c>
      <c r="F84" s="10"/>
      <c r="G84" s="10" t="s">
        <v>782</v>
      </c>
      <c r="H84" s="18">
        <v>5000</v>
      </c>
      <c r="I84" s="18">
        <v>0</v>
      </c>
      <c r="J84" s="18">
        <v>0</v>
      </c>
      <c r="K84" s="18">
        <v>0</v>
      </c>
    </row>
    <row r="85" ht="20" customHeight="1">
      <c r="A85" s="10" t="s">
        <v>783</v>
      </c>
      <c r="B85" s="10"/>
      <c r="C85" s="10"/>
      <c r="D85" s="10"/>
      <c r="E85" s="10" t="s">
        <v>630</v>
      </c>
      <c r="F85" s="10"/>
      <c r="G85" s="10" t="s">
        <v>784</v>
      </c>
      <c r="H85" s="18">
        <v>902.51</v>
      </c>
      <c r="I85" s="18">
        <v>0</v>
      </c>
      <c r="J85" s="18">
        <v>0</v>
      </c>
      <c r="K85" s="18">
        <v>0</v>
      </c>
    </row>
    <row r="86" ht="20" customHeight="1">
      <c r="A86" s="10" t="s">
        <v>785</v>
      </c>
      <c r="B86" s="10"/>
      <c r="C86" s="10"/>
      <c r="D86" s="10"/>
      <c r="E86" s="10" t="s">
        <v>630</v>
      </c>
      <c r="F86" s="10"/>
      <c r="G86" s="10" t="s">
        <v>786</v>
      </c>
      <c r="H86" s="18">
        <v>0</v>
      </c>
      <c r="I86" s="18">
        <v>2000000</v>
      </c>
      <c r="J86" s="18">
        <v>2000000</v>
      </c>
      <c r="K86" s="18">
        <v>0</v>
      </c>
    </row>
    <row r="87" ht="40" customHeight="1">
      <c r="A87" s="10" t="s">
        <v>787</v>
      </c>
      <c r="B87" s="10"/>
      <c r="C87" s="10"/>
      <c r="D87" s="10"/>
      <c r="E87" s="10" t="s">
        <v>630</v>
      </c>
      <c r="F87" s="10"/>
      <c r="G87" s="10" t="s">
        <v>788</v>
      </c>
      <c r="H87" s="18">
        <v>66435</v>
      </c>
      <c r="I87" s="18">
        <v>0</v>
      </c>
      <c r="J87" s="18">
        <v>0</v>
      </c>
      <c r="K87" s="18">
        <v>0</v>
      </c>
    </row>
    <row r="88" ht="20" customHeight="1">
      <c r="A88" s="10" t="s">
        <v>789</v>
      </c>
      <c r="B88" s="10"/>
      <c r="C88" s="10"/>
      <c r="D88" s="10"/>
      <c r="E88" s="10" t="s">
        <v>630</v>
      </c>
      <c r="F88" s="10"/>
      <c r="G88" s="10" t="s">
        <v>790</v>
      </c>
      <c r="H88" s="18">
        <v>5400</v>
      </c>
      <c r="I88" s="18">
        <v>0</v>
      </c>
      <c r="J88" s="18">
        <v>0</v>
      </c>
      <c r="K88" s="18">
        <v>0</v>
      </c>
    </row>
    <row r="89" ht="40" customHeight="1">
      <c r="A89" s="10" t="s">
        <v>791</v>
      </c>
      <c r="B89" s="10"/>
      <c r="C89" s="10"/>
      <c r="D89" s="10"/>
      <c r="E89" s="10" t="s">
        <v>630</v>
      </c>
      <c r="F89" s="10"/>
      <c r="G89" s="10" t="s">
        <v>792</v>
      </c>
      <c r="H89" s="18">
        <v>6100</v>
      </c>
      <c r="I89" s="18">
        <v>0</v>
      </c>
      <c r="J89" s="18">
        <v>0</v>
      </c>
      <c r="K89" s="18">
        <v>0</v>
      </c>
    </row>
    <row r="90" ht="40" customHeight="1">
      <c r="A90" s="10" t="s">
        <v>793</v>
      </c>
      <c r="B90" s="10"/>
      <c r="C90" s="10"/>
      <c r="D90" s="10"/>
      <c r="E90" s="10" t="s">
        <v>630</v>
      </c>
      <c r="F90" s="10" t="s">
        <v>326</v>
      </c>
      <c r="G90" s="10" t="s">
        <v>794</v>
      </c>
      <c r="H90" s="18">
        <v>6000</v>
      </c>
      <c r="I90" s="18">
        <v>0</v>
      </c>
      <c r="J90" s="18">
        <v>0</v>
      </c>
      <c r="K90" s="18">
        <v>0</v>
      </c>
    </row>
    <row r="91" ht="40" customHeight="1">
      <c r="A91" s="10" t="s">
        <v>795</v>
      </c>
      <c r="B91" s="10"/>
      <c r="C91" s="10"/>
      <c r="D91" s="10"/>
      <c r="E91" s="10" t="s">
        <v>630</v>
      </c>
      <c r="F91" s="10" t="s">
        <v>326</v>
      </c>
      <c r="G91" s="10" t="s">
        <v>796</v>
      </c>
      <c r="H91" s="18">
        <v>3990</v>
      </c>
      <c r="I91" s="18">
        <v>0</v>
      </c>
      <c r="J91" s="18">
        <v>0</v>
      </c>
      <c r="K91" s="18">
        <v>0</v>
      </c>
    </row>
    <row r="92" ht="20" customHeight="1">
      <c r="A92" s="10" t="s">
        <v>797</v>
      </c>
      <c r="B92" s="10"/>
      <c r="C92" s="10"/>
      <c r="D92" s="10"/>
      <c r="E92" s="10" t="s">
        <v>630</v>
      </c>
      <c r="F92" s="10"/>
      <c r="G92" s="10" t="s">
        <v>798</v>
      </c>
      <c r="H92" s="18">
        <v>12249.78</v>
      </c>
      <c r="I92" s="18">
        <v>10000</v>
      </c>
      <c r="J92" s="18">
        <v>10000</v>
      </c>
      <c r="K92" s="18">
        <v>0</v>
      </c>
    </row>
    <row r="93" ht="40" customHeight="1">
      <c r="A93" s="10" t="s">
        <v>799</v>
      </c>
      <c r="B93" s="10"/>
      <c r="C93" s="10"/>
      <c r="D93" s="10"/>
      <c r="E93" s="10" t="s">
        <v>630</v>
      </c>
      <c r="F93" s="10"/>
      <c r="G93" s="10" t="s">
        <v>800</v>
      </c>
      <c r="H93" s="18">
        <v>6100</v>
      </c>
      <c r="I93" s="18">
        <v>0</v>
      </c>
      <c r="J93" s="18">
        <v>0</v>
      </c>
      <c r="K93" s="18">
        <v>0</v>
      </c>
    </row>
    <row r="94" ht="40" customHeight="1">
      <c r="A94" s="10" t="s">
        <v>801</v>
      </c>
      <c r="B94" s="10"/>
      <c r="C94" s="10"/>
      <c r="D94" s="10"/>
      <c r="E94" s="10" t="s">
        <v>630</v>
      </c>
      <c r="F94" s="10"/>
      <c r="G94" s="10" t="s">
        <v>802</v>
      </c>
      <c r="H94" s="18">
        <v>0</v>
      </c>
      <c r="I94" s="18">
        <v>35040</v>
      </c>
      <c r="J94" s="18">
        <v>35040</v>
      </c>
      <c r="K94" s="18">
        <v>0</v>
      </c>
    </row>
    <row r="95" ht="40" customHeight="1">
      <c r="A95" s="10" t="s">
        <v>803</v>
      </c>
      <c r="B95" s="10"/>
      <c r="C95" s="10"/>
      <c r="D95" s="10"/>
      <c r="E95" s="10" t="s">
        <v>630</v>
      </c>
      <c r="F95" s="10" t="s">
        <v>694</v>
      </c>
      <c r="G95" s="10" t="s">
        <v>804</v>
      </c>
      <c r="H95" s="18">
        <v>35040</v>
      </c>
      <c r="I95" s="18">
        <v>0</v>
      </c>
      <c r="J95" s="18">
        <v>0</v>
      </c>
      <c r="K95" s="18">
        <v>0</v>
      </c>
    </row>
    <row r="96" ht="20" customHeight="1">
      <c r="A96" s="10" t="s">
        <v>805</v>
      </c>
      <c r="B96" s="10"/>
      <c r="C96" s="10"/>
      <c r="D96" s="10"/>
      <c r="E96" s="10" t="s">
        <v>630</v>
      </c>
      <c r="F96" s="10"/>
      <c r="G96" s="10" t="s">
        <v>806</v>
      </c>
      <c r="H96" s="18">
        <v>23176</v>
      </c>
      <c r="I96" s="18">
        <v>0</v>
      </c>
      <c r="J96" s="18">
        <v>0</v>
      </c>
      <c r="K96" s="18">
        <v>0</v>
      </c>
    </row>
    <row r="97" ht="40" customHeight="1">
      <c r="A97" s="10" t="s">
        <v>807</v>
      </c>
      <c r="B97" s="10"/>
      <c r="C97" s="10"/>
      <c r="D97" s="10"/>
      <c r="E97" s="10" t="s">
        <v>630</v>
      </c>
      <c r="F97" s="10"/>
      <c r="G97" s="10" t="s">
        <v>808</v>
      </c>
      <c r="H97" s="18">
        <v>88000</v>
      </c>
      <c r="I97" s="18">
        <v>0</v>
      </c>
      <c r="J97" s="18">
        <v>0</v>
      </c>
      <c r="K97" s="18">
        <v>0</v>
      </c>
    </row>
    <row r="98" ht="40" customHeight="1">
      <c r="A98" s="10" t="s">
        <v>809</v>
      </c>
      <c r="B98" s="10"/>
      <c r="C98" s="10"/>
      <c r="D98" s="10"/>
      <c r="E98" s="10" t="s">
        <v>630</v>
      </c>
      <c r="F98" s="10"/>
      <c r="G98" s="10" t="s">
        <v>810</v>
      </c>
      <c r="H98" s="18">
        <v>9500</v>
      </c>
      <c r="I98" s="18">
        <v>0</v>
      </c>
      <c r="J98" s="18">
        <v>0</v>
      </c>
      <c r="K98" s="18">
        <v>0</v>
      </c>
    </row>
    <row r="99" ht="40" customHeight="1">
      <c r="A99" s="10" t="s">
        <v>811</v>
      </c>
      <c r="B99" s="10"/>
      <c r="C99" s="10"/>
      <c r="D99" s="10"/>
      <c r="E99" s="10" t="s">
        <v>630</v>
      </c>
      <c r="F99" s="10" t="s">
        <v>326</v>
      </c>
      <c r="G99" s="10" t="s">
        <v>812</v>
      </c>
      <c r="H99" s="18">
        <v>1800</v>
      </c>
      <c r="I99" s="18">
        <v>0</v>
      </c>
      <c r="J99" s="18">
        <v>0</v>
      </c>
      <c r="K99" s="18">
        <v>0</v>
      </c>
    </row>
    <row r="100" ht="40" customHeight="1">
      <c r="A100" s="10" t="s">
        <v>813</v>
      </c>
      <c r="B100" s="10"/>
      <c r="C100" s="10"/>
      <c r="D100" s="10"/>
      <c r="E100" s="10" t="s">
        <v>630</v>
      </c>
      <c r="F100" s="10"/>
      <c r="G100" s="10" t="s">
        <v>814</v>
      </c>
      <c r="H100" s="18">
        <v>0</v>
      </c>
      <c r="I100" s="18">
        <v>20439.87</v>
      </c>
      <c r="J100" s="18">
        <v>30440</v>
      </c>
      <c r="K100" s="18">
        <v>0</v>
      </c>
    </row>
    <row r="101" ht="20" customHeight="1">
      <c r="A101" s="33" t="s">
        <v>687</v>
      </c>
      <c r="B101" s="33"/>
      <c r="C101" s="33"/>
      <c r="D101" s="33"/>
      <c r="E101" s="33"/>
      <c r="F101" s="33"/>
      <c r="G101" s="26" t="s">
        <v>815</v>
      </c>
      <c r="H101" s="23">
        <f>SUBTOTAL(9,H72:H100)</f>
      </c>
      <c r="I101" s="23">
        <f>SUBTOTAL(9,I72:I100)</f>
      </c>
      <c r="J101" s="23">
        <f>SUBTOTAL(9,J72:J100)</f>
      </c>
      <c r="K101" s="23">
        <f>SUBTOTAL(9,K72:K100)</f>
      </c>
    </row>
    <row r="102" ht="20" customHeight="1">
      <c r="A102" s="10" t="s">
        <v>816</v>
      </c>
      <c r="B102" s="10"/>
      <c r="C102" s="10"/>
      <c r="D102" s="10"/>
      <c r="E102" s="10" t="s">
        <v>817</v>
      </c>
      <c r="F102" s="10"/>
      <c r="G102" s="10" t="s">
        <v>818</v>
      </c>
      <c r="H102" s="18">
        <v>9478.46</v>
      </c>
      <c r="I102" s="18">
        <v>0</v>
      </c>
      <c r="J102" s="18">
        <v>0</v>
      </c>
      <c r="K102" s="18">
        <v>0</v>
      </c>
    </row>
    <row r="103" ht="20" customHeight="1">
      <c r="A103" s="10" t="s">
        <v>819</v>
      </c>
      <c r="B103" s="10"/>
      <c r="C103" s="10"/>
      <c r="D103" s="10"/>
      <c r="E103" s="10" t="s">
        <v>817</v>
      </c>
      <c r="F103" s="10"/>
      <c r="G103" s="10" t="s">
        <v>820</v>
      </c>
      <c r="H103" s="18">
        <v>0</v>
      </c>
      <c r="I103" s="18">
        <v>10000</v>
      </c>
      <c r="J103" s="18">
        <v>10000</v>
      </c>
      <c r="K103" s="18">
        <v>0</v>
      </c>
    </row>
    <row r="104" ht="20" customHeight="1">
      <c r="A104" s="33" t="s">
        <v>687</v>
      </c>
      <c r="B104" s="33"/>
      <c r="C104" s="33"/>
      <c r="D104" s="33"/>
      <c r="E104" s="33"/>
      <c r="F104" s="33"/>
      <c r="G104" s="26" t="s">
        <v>821</v>
      </c>
      <c r="H104" s="23">
        <f>SUBTOTAL(9,H102:H103)</f>
      </c>
      <c r="I104" s="23">
        <f>SUBTOTAL(9,I102:I103)</f>
      </c>
      <c r="J104" s="23">
        <f>SUBTOTAL(9,J102:J103)</f>
      </c>
      <c r="K104" s="23">
        <f>SUBTOTAL(9,K102:K103)</f>
      </c>
    </row>
    <row r="105" ht="40" customHeight="1">
      <c r="A105" s="10" t="s">
        <v>822</v>
      </c>
      <c r="B105" s="10"/>
      <c r="C105" s="10"/>
      <c r="D105" s="10"/>
      <c r="E105" s="10" t="s">
        <v>823</v>
      </c>
      <c r="F105" s="10"/>
      <c r="G105" s="10" t="s">
        <v>824</v>
      </c>
      <c r="H105" s="18">
        <v>168350</v>
      </c>
      <c r="I105" s="18">
        <v>0</v>
      </c>
      <c r="J105" s="18">
        <v>0</v>
      </c>
      <c r="K105" s="18">
        <v>0</v>
      </c>
    </row>
    <row r="106" ht="20" customHeight="1">
      <c r="A106" s="10" t="s">
        <v>825</v>
      </c>
      <c r="B106" s="10"/>
      <c r="C106" s="10"/>
      <c r="D106" s="10"/>
      <c r="E106" s="10" t="s">
        <v>823</v>
      </c>
      <c r="F106" s="10"/>
      <c r="G106" s="10" t="s">
        <v>826</v>
      </c>
      <c r="H106" s="18">
        <v>0</v>
      </c>
      <c r="I106" s="18">
        <v>100000</v>
      </c>
      <c r="J106" s="18">
        <v>100000</v>
      </c>
      <c r="K106" s="18">
        <v>0</v>
      </c>
    </row>
    <row r="107" ht="20" customHeight="1">
      <c r="A107" s="10" t="s">
        <v>827</v>
      </c>
      <c r="B107" s="10"/>
      <c r="C107" s="10"/>
      <c r="D107" s="10"/>
      <c r="E107" s="10" t="s">
        <v>823</v>
      </c>
      <c r="F107" s="10"/>
      <c r="G107" s="10" t="s">
        <v>828</v>
      </c>
      <c r="H107" s="18">
        <v>6060</v>
      </c>
      <c r="I107" s="18">
        <v>0</v>
      </c>
      <c r="J107" s="18">
        <v>0</v>
      </c>
      <c r="K107" s="18">
        <v>0</v>
      </c>
    </row>
    <row r="108" ht="40" customHeight="1">
      <c r="A108" s="10" t="s">
        <v>829</v>
      </c>
      <c r="B108" s="10"/>
      <c r="C108" s="10"/>
      <c r="D108" s="10"/>
      <c r="E108" s="10" t="s">
        <v>823</v>
      </c>
      <c r="F108" s="10"/>
      <c r="G108" s="10" t="s">
        <v>830</v>
      </c>
      <c r="H108" s="18">
        <v>7280</v>
      </c>
      <c r="I108" s="18">
        <v>0</v>
      </c>
      <c r="J108" s="18">
        <v>0</v>
      </c>
      <c r="K108" s="18">
        <v>0</v>
      </c>
    </row>
    <row r="109" ht="20" customHeight="1">
      <c r="A109" s="10" t="s">
        <v>831</v>
      </c>
      <c r="B109" s="10"/>
      <c r="C109" s="10"/>
      <c r="D109" s="10"/>
      <c r="E109" s="10" t="s">
        <v>823</v>
      </c>
      <c r="F109" s="10"/>
      <c r="G109" s="10" t="s">
        <v>832</v>
      </c>
      <c r="H109" s="18">
        <v>10836</v>
      </c>
      <c r="I109" s="18">
        <v>0</v>
      </c>
      <c r="J109" s="18">
        <v>0</v>
      </c>
      <c r="K109" s="18">
        <v>0</v>
      </c>
    </row>
    <row r="110" ht="20" customHeight="1">
      <c r="A110" s="10" t="s">
        <v>833</v>
      </c>
      <c r="B110" s="10"/>
      <c r="C110" s="10"/>
      <c r="D110" s="10"/>
      <c r="E110" s="10" t="s">
        <v>823</v>
      </c>
      <c r="F110" s="10"/>
      <c r="G110" s="10" t="s">
        <v>834</v>
      </c>
      <c r="H110" s="18">
        <v>1550</v>
      </c>
      <c r="I110" s="18">
        <v>0</v>
      </c>
      <c r="J110" s="18">
        <v>0</v>
      </c>
      <c r="K110" s="18">
        <v>0</v>
      </c>
    </row>
    <row r="111" ht="20" customHeight="1">
      <c r="A111" s="33" t="s">
        <v>687</v>
      </c>
      <c r="B111" s="33"/>
      <c r="C111" s="33"/>
      <c r="D111" s="33"/>
      <c r="E111" s="33"/>
      <c r="F111" s="33"/>
      <c r="G111" s="26" t="s">
        <v>835</v>
      </c>
      <c r="H111" s="23">
        <f>SUBTOTAL(9,H105:H110)</f>
      </c>
      <c r="I111" s="23">
        <f>SUBTOTAL(9,I105:I110)</f>
      </c>
      <c r="J111" s="23">
        <f>SUBTOTAL(9,J105:J110)</f>
      </c>
      <c r="K111" s="23">
        <f>SUBTOTAL(9,K105:K110)</f>
      </c>
    </row>
    <row r="112" ht="20" customHeight="1">
      <c r="A112" s="10" t="s">
        <v>836</v>
      </c>
      <c r="B112" s="10"/>
      <c r="C112" s="10"/>
      <c r="D112" s="10"/>
      <c r="E112" s="10" t="s">
        <v>837</v>
      </c>
      <c r="F112" s="10"/>
      <c r="G112" s="10" t="s">
        <v>838</v>
      </c>
      <c r="H112" s="18">
        <v>3122</v>
      </c>
      <c r="I112" s="18">
        <v>10000</v>
      </c>
      <c r="J112" s="18">
        <v>10000</v>
      </c>
      <c r="K112" s="18">
        <v>0</v>
      </c>
    </row>
    <row r="113" ht="20" customHeight="1">
      <c r="A113" s="33" t="s">
        <v>687</v>
      </c>
      <c r="B113" s="33"/>
      <c r="C113" s="33"/>
      <c r="D113" s="33"/>
      <c r="E113" s="33"/>
      <c r="F113" s="33"/>
      <c r="G113" s="26" t="s">
        <v>839</v>
      </c>
      <c r="H113" s="23">
        <f>SUBTOTAL(9,H112:H112)</f>
      </c>
      <c r="I113" s="23">
        <f>SUBTOTAL(9,I112:I112)</f>
      </c>
      <c r="J113" s="23">
        <f>SUBTOTAL(9,J112:J112)</f>
      </c>
      <c r="K113" s="23">
        <f>SUBTOTAL(9,K112:K112)</f>
      </c>
    </row>
    <row r="114" ht="20" customHeight="1">
      <c r="A114" s="10" t="s">
        <v>840</v>
      </c>
      <c r="B114" s="10"/>
      <c r="C114" s="10"/>
      <c r="D114" s="10"/>
      <c r="E114" s="10" t="s">
        <v>841</v>
      </c>
      <c r="F114" s="10"/>
      <c r="G114" s="10" t="s">
        <v>842</v>
      </c>
      <c r="H114" s="18">
        <v>12401.16</v>
      </c>
      <c r="I114" s="18">
        <v>0</v>
      </c>
      <c r="J114" s="18">
        <v>0</v>
      </c>
      <c r="K114" s="18">
        <v>0</v>
      </c>
    </row>
    <row r="115" ht="20" customHeight="1">
      <c r="A115" s="10" t="s">
        <v>843</v>
      </c>
      <c r="B115" s="10"/>
      <c r="C115" s="10"/>
      <c r="D115" s="10"/>
      <c r="E115" s="10" t="s">
        <v>841</v>
      </c>
      <c r="F115" s="10"/>
      <c r="G115" s="10" t="s">
        <v>844</v>
      </c>
      <c r="H115" s="18">
        <v>4295</v>
      </c>
      <c r="I115" s="18">
        <v>0</v>
      </c>
      <c r="J115" s="18">
        <v>0</v>
      </c>
      <c r="K115" s="18">
        <v>0</v>
      </c>
    </row>
    <row r="116" ht="20" customHeight="1">
      <c r="A116" s="10" t="s">
        <v>845</v>
      </c>
      <c r="B116" s="10"/>
      <c r="C116" s="10"/>
      <c r="D116" s="10"/>
      <c r="E116" s="10" t="s">
        <v>841</v>
      </c>
      <c r="F116" s="10"/>
      <c r="G116" s="10" t="s">
        <v>846</v>
      </c>
      <c r="H116" s="18">
        <v>492816.36</v>
      </c>
      <c r="I116" s="18">
        <v>913776</v>
      </c>
      <c r="J116" s="18">
        <v>913776</v>
      </c>
      <c r="K116" s="18">
        <v>0</v>
      </c>
    </row>
    <row r="117" ht="20" customHeight="1">
      <c r="A117" s="10" t="s">
        <v>847</v>
      </c>
      <c r="B117" s="10"/>
      <c r="C117" s="10"/>
      <c r="D117" s="10"/>
      <c r="E117" s="10" t="s">
        <v>841</v>
      </c>
      <c r="F117" s="10"/>
      <c r="G117" s="10" t="s">
        <v>848</v>
      </c>
      <c r="H117" s="18">
        <v>5495.88</v>
      </c>
      <c r="I117" s="18">
        <v>0</v>
      </c>
      <c r="J117" s="18">
        <v>0</v>
      </c>
      <c r="K117" s="18">
        <v>0</v>
      </c>
    </row>
    <row r="118" ht="20" customHeight="1">
      <c r="A118" s="10" t="s">
        <v>849</v>
      </c>
      <c r="B118" s="10"/>
      <c r="C118" s="10"/>
      <c r="D118" s="10"/>
      <c r="E118" s="10" t="s">
        <v>841</v>
      </c>
      <c r="F118" s="10"/>
      <c r="G118" s="10" t="s">
        <v>850</v>
      </c>
      <c r="H118" s="18">
        <v>17080.6</v>
      </c>
      <c r="I118" s="18">
        <v>0</v>
      </c>
      <c r="J118" s="18">
        <v>0</v>
      </c>
      <c r="K118" s="18">
        <v>0</v>
      </c>
    </row>
    <row r="119" ht="20" customHeight="1">
      <c r="A119" s="33" t="s">
        <v>687</v>
      </c>
      <c r="B119" s="33"/>
      <c r="C119" s="33"/>
      <c r="D119" s="33"/>
      <c r="E119" s="33"/>
      <c r="F119" s="33"/>
      <c r="G119" s="26" t="s">
        <v>851</v>
      </c>
      <c r="H119" s="23">
        <f>SUBTOTAL(9,H114:H118)</f>
      </c>
      <c r="I119" s="23">
        <f>SUBTOTAL(9,I114:I118)</f>
      </c>
      <c r="J119" s="23">
        <f>SUBTOTAL(9,J114:J118)</f>
      </c>
      <c r="K119" s="23">
        <f>SUBTOTAL(9,K114:K118)</f>
      </c>
    </row>
    <row r="120" ht="40" customHeight="1">
      <c r="A120" s="10" t="s">
        <v>852</v>
      </c>
      <c r="B120" s="10"/>
      <c r="C120" s="10"/>
      <c r="D120" s="10"/>
      <c r="E120" s="10" t="s">
        <v>853</v>
      </c>
      <c r="F120" s="10" t="s">
        <v>694</v>
      </c>
      <c r="G120" s="10" t="s">
        <v>854</v>
      </c>
      <c r="H120" s="18">
        <v>71278.36</v>
      </c>
      <c r="I120" s="18">
        <v>0</v>
      </c>
      <c r="J120" s="18">
        <v>0</v>
      </c>
      <c r="K120" s="18">
        <v>0</v>
      </c>
    </row>
    <row r="121" ht="40" customHeight="1">
      <c r="A121" s="10" t="s">
        <v>855</v>
      </c>
      <c r="B121" s="10"/>
      <c r="C121" s="10"/>
      <c r="D121" s="10"/>
      <c r="E121" s="10" t="s">
        <v>853</v>
      </c>
      <c r="F121" s="10"/>
      <c r="G121" s="10" t="s">
        <v>856</v>
      </c>
      <c r="H121" s="18">
        <v>0</v>
      </c>
      <c r="I121" s="18">
        <v>80000</v>
      </c>
      <c r="J121" s="18">
        <v>80000</v>
      </c>
      <c r="K121" s="18">
        <v>0</v>
      </c>
    </row>
    <row r="122" ht="20" customHeight="1">
      <c r="A122" s="33" t="s">
        <v>687</v>
      </c>
      <c r="B122" s="33"/>
      <c r="C122" s="33"/>
      <c r="D122" s="33"/>
      <c r="E122" s="33"/>
      <c r="F122" s="33"/>
      <c r="G122" s="26" t="s">
        <v>857</v>
      </c>
      <c r="H122" s="23">
        <f>SUBTOTAL(9,H120:H121)</f>
      </c>
      <c r="I122" s="23">
        <f>SUBTOTAL(9,I120:I121)</f>
      </c>
      <c r="J122" s="23">
        <f>SUBTOTAL(9,J120:J121)</f>
      </c>
      <c r="K122" s="23">
        <f>SUBTOTAL(9,K120:K121)</f>
      </c>
    </row>
    <row r="123" ht="20" customHeight="1">
      <c r="A123" s="10" t="s">
        <v>858</v>
      </c>
      <c r="B123" s="10"/>
      <c r="C123" s="10"/>
      <c r="D123" s="10"/>
      <c r="E123" s="10" t="s">
        <v>859</v>
      </c>
      <c r="F123" s="10"/>
      <c r="G123" s="10" t="s">
        <v>860</v>
      </c>
      <c r="H123" s="18">
        <v>44420</v>
      </c>
      <c r="I123" s="18">
        <v>5000</v>
      </c>
      <c r="J123" s="18">
        <v>5000</v>
      </c>
      <c r="K123" s="18">
        <v>0</v>
      </c>
    </row>
    <row r="124" ht="20" customHeight="1">
      <c r="A124" s="33" t="s">
        <v>687</v>
      </c>
      <c r="B124" s="33"/>
      <c r="C124" s="33"/>
      <c r="D124" s="33"/>
      <c r="E124" s="33"/>
      <c r="F124" s="33"/>
      <c r="G124" s="26" t="s">
        <v>861</v>
      </c>
      <c r="H124" s="23">
        <f>SUBTOTAL(9,H123:H123)</f>
      </c>
      <c r="I124" s="23">
        <f>SUBTOTAL(9,I123:I123)</f>
      </c>
      <c r="J124" s="23">
        <f>SUBTOTAL(9,J123:J123)</f>
      </c>
      <c r="K124" s="23">
        <f>SUBTOTAL(9,K123:K123)</f>
      </c>
    </row>
    <row r="125" ht="20" customHeight="1">
      <c r="A125" s="10" t="s">
        <v>862</v>
      </c>
      <c r="B125" s="10"/>
      <c r="C125" s="10"/>
      <c r="D125" s="10"/>
      <c r="E125" s="10" t="s">
        <v>863</v>
      </c>
      <c r="F125" s="10"/>
      <c r="G125" s="10" t="s">
        <v>864</v>
      </c>
      <c r="H125" s="18">
        <v>228203.93</v>
      </c>
      <c r="I125" s="18">
        <v>20000</v>
      </c>
      <c r="J125" s="18">
        <v>20000</v>
      </c>
      <c r="K125" s="18">
        <v>0</v>
      </c>
    </row>
    <row r="126" ht="20" customHeight="1">
      <c r="A126" s="33" t="s">
        <v>687</v>
      </c>
      <c r="B126" s="33"/>
      <c r="C126" s="33"/>
      <c r="D126" s="33"/>
      <c r="E126" s="33"/>
      <c r="F126" s="33"/>
      <c r="G126" s="26" t="s">
        <v>865</v>
      </c>
      <c r="H126" s="23">
        <f>SUBTOTAL(9,H125:H125)</f>
      </c>
      <c r="I126" s="23">
        <f>SUBTOTAL(9,I125:I125)</f>
      </c>
      <c r="J126" s="23">
        <f>SUBTOTAL(9,J125:J125)</f>
      </c>
      <c r="K126" s="23">
        <f>SUBTOTAL(9,K125:K125)</f>
      </c>
    </row>
    <row r="127" ht="40" customHeight="1">
      <c r="A127" s="10" t="s">
        <v>866</v>
      </c>
      <c r="B127" s="10"/>
      <c r="C127" s="10"/>
      <c r="D127" s="10"/>
      <c r="E127" s="10" t="s">
        <v>867</v>
      </c>
      <c r="F127" s="10"/>
      <c r="G127" s="10" t="s">
        <v>868</v>
      </c>
      <c r="H127" s="18">
        <v>26750.5</v>
      </c>
      <c r="I127" s="18">
        <v>0</v>
      </c>
      <c r="J127" s="18">
        <v>0</v>
      </c>
      <c r="K127" s="18">
        <v>0</v>
      </c>
    </row>
    <row r="128" ht="40" customHeight="1">
      <c r="A128" s="10" t="s">
        <v>869</v>
      </c>
      <c r="B128" s="10"/>
      <c r="C128" s="10"/>
      <c r="D128" s="10"/>
      <c r="E128" s="10" t="s">
        <v>867</v>
      </c>
      <c r="F128" s="10"/>
      <c r="G128" s="10" t="s">
        <v>870</v>
      </c>
      <c r="H128" s="18">
        <v>17180</v>
      </c>
      <c r="I128" s="18">
        <v>0</v>
      </c>
      <c r="J128" s="18">
        <v>0</v>
      </c>
      <c r="K128" s="18">
        <v>0</v>
      </c>
    </row>
    <row r="129" ht="20" customHeight="1">
      <c r="A129" s="10" t="s">
        <v>871</v>
      </c>
      <c r="B129" s="10"/>
      <c r="C129" s="10"/>
      <c r="D129" s="10"/>
      <c r="E129" s="10" t="s">
        <v>867</v>
      </c>
      <c r="F129" s="10"/>
      <c r="G129" s="10" t="s">
        <v>872</v>
      </c>
      <c r="H129" s="18">
        <v>26400</v>
      </c>
      <c r="I129" s="18">
        <v>0</v>
      </c>
      <c r="J129" s="18">
        <v>0</v>
      </c>
      <c r="K129" s="18">
        <v>0</v>
      </c>
    </row>
    <row r="130" ht="20" customHeight="1">
      <c r="A130" s="10" t="s">
        <v>873</v>
      </c>
      <c r="B130" s="10"/>
      <c r="C130" s="10"/>
      <c r="D130" s="10"/>
      <c r="E130" s="10" t="s">
        <v>867</v>
      </c>
      <c r="F130" s="10"/>
      <c r="G130" s="10" t="s">
        <v>874</v>
      </c>
      <c r="H130" s="18">
        <v>34413.75</v>
      </c>
      <c r="I130" s="18">
        <v>0</v>
      </c>
      <c r="J130" s="18">
        <v>0</v>
      </c>
      <c r="K130" s="18">
        <v>0</v>
      </c>
    </row>
    <row r="131" ht="20" customHeight="1">
      <c r="A131" s="10" t="s">
        <v>875</v>
      </c>
      <c r="B131" s="10"/>
      <c r="C131" s="10"/>
      <c r="D131" s="10"/>
      <c r="E131" s="10" t="s">
        <v>867</v>
      </c>
      <c r="F131" s="10" t="s">
        <v>326</v>
      </c>
      <c r="G131" s="10" t="s">
        <v>876</v>
      </c>
      <c r="H131" s="18">
        <v>101622.64</v>
      </c>
      <c r="I131" s="18">
        <v>0</v>
      </c>
      <c r="J131" s="18">
        <v>0</v>
      </c>
      <c r="K131" s="18">
        <v>0</v>
      </c>
    </row>
    <row r="132" ht="20" customHeight="1">
      <c r="A132" s="10" t="s">
        <v>875</v>
      </c>
      <c r="B132" s="10"/>
      <c r="C132" s="10"/>
      <c r="D132" s="10"/>
      <c r="E132" s="10" t="s">
        <v>867</v>
      </c>
      <c r="F132" s="10"/>
      <c r="G132" s="10" t="s">
        <v>877</v>
      </c>
      <c r="H132" s="18">
        <v>15400</v>
      </c>
      <c r="I132" s="18">
        <v>0</v>
      </c>
      <c r="J132" s="18">
        <v>0</v>
      </c>
      <c r="K132" s="18">
        <v>0</v>
      </c>
    </row>
    <row r="133" ht="40" customHeight="1">
      <c r="A133" s="10" t="s">
        <v>878</v>
      </c>
      <c r="B133" s="10"/>
      <c r="C133" s="10"/>
      <c r="D133" s="10"/>
      <c r="E133" s="10" t="s">
        <v>867</v>
      </c>
      <c r="F133" s="10"/>
      <c r="G133" s="10" t="s">
        <v>879</v>
      </c>
      <c r="H133" s="18">
        <v>21215.93</v>
      </c>
      <c r="I133" s="18">
        <v>0</v>
      </c>
      <c r="J133" s="18">
        <v>0</v>
      </c>
      <c r="K133" s="18">
        <v>0</v>
      </c>
    </row>
    <row r="134" ht="20" customHeight="1">
      <c r="A134" s="10" t="s">
        <v>880</v>
      </c>
      <c r="B134" s="10"/>
      <c r="C134" s="10"/>
      <c r="D134" s="10"/>
      <c r="E134" s="10" t="s">
        <v>867</v>
      </c>
      <c r="F134" s="10"/>
      <c r="G134" s="10" t="s">
        <v>881</v>
      </c>
      <c r="H134" s="18">
        <v>16752.11</v>
      </c>
      <c r="I134" s="18">
        <v>0</v>
      </c>
      <c r="J134" s="18">
        <v>0</v>
      </c>
      <c r="K134" s="18">
        <v>0</v>
      </c>
    </row>
    <row r="135" ht="20" customHeight="1">
      <c r="A135" s="10" t="s">
        <v>882</v>
      </c>
      <c r="B135" s="10"/>
      <c r="C135" s="10"/>
      <c r="D135" s="10"/>
      <c r="E135" s="10" t="s">
        <v>867</v>
      </c>
      <c r="F135" s="10"/>
      <c r="G135" s="10" t="s">
        <v>883</v>
      </c>
      <c r="H135" s="18">
        <v>44842.94</v>
      </c>
      <c r="I135" s="18">
        <v>0</v>
      </c>
      <c r="J135" s="18">
        <v>0</v>
      </c>
      <c r="K135" s="18">
        <v>0</v>
      </c>
    </row>
    <row r="136" ht="20" customHeight="1">
      <c r="A136" s="10" t="s">
        <v>884</v>
      </c>
      <c r="B136" s="10"/>
      <c r="C136" s="10"/>
      <c r="D136" s="10"/>
      <c r="E136" s="10" t="s">
        <v>867</v>
      </c>
      <c r="F136" s="10"/>
      <c r="G136" s="10" t="s">
        <v>885</v>
      </c>
      <c r="H136" s="18">
        <v>0</v>
      </c>
      <c r="I136" s="18">
        <v>107712.48</v>
      </c>
      <c r="J136" s="18">
        <v>107712.48</v>
      </c>
      <c r="K136" s="18">
        <v>0</v>
      </c>
    </row>
    <row r="137" ht="20" customHeight="1">
      <c r="A137" s="10" t="s">
        <v>886</v>
      </c>
      <c r="B137" s="10"/>
      <c r="C137" s="10"/>
      <c r="D137" s="10"/>
      <c r="E137" s="10" t="s">
        <v>867</v>
      </c>
      <c r="F137" s="10"/>
      <c r="G137" s="10" t="s">
        <v>887</v>
      </c>
      <c r="H137" s="18">
        <v>1500</v>
      </c>
      <c r="I137" s="18">
        <v>0</v>
      </c>
      <c r="J137" s="18">
        <v>0</v>
      </c>
      <c r="K137" s="18">
        <v>0</v>
      </c>
    </row>
    <row r="138" ht="20" customHeight="1">
      <c r="A138" s="10" t="s">
        <v>888</v>
      </c>
      <c r="B138" s="10"/>
      <c r="C138" s="10"/>
      <c r="D138" s="10"/>
      <c r="E138" s="10" t="s">
        <v>867</v>
      </c>
      <c r="F138" s="10"/>
      <c r="G138" s="10" t="s">
        <v>889</v>
      </c>
      <c r="H138" s="18">
        <v>42896.34</v>
      </c>
      <c r="I138" s="18">
        <v>0</v>
      </c>
      <c r="J138" s="18">
        <v>0</v>
      </c>
      <c r="K138" s="18">
        <v>0</v>
      </c>
    </row>
    <row r="139" ht="20" customHeight="1">
      <c r="A139" s="33" t="s">
        <v>687</v>
      </c>
      <c r="B139" s="33"/>
      <c r="C139" s="33"/>
      <c r="D139" s="33"/>
      <c r="E139" s="33"/>
      <c r="F139" s="33"/>
      <c r="G139" s="26" t="s">
        <v>890</v>
      </c>
      <c r="H139" s="23">
        <f>SUBTOTAL(9,H127:H138)</f>
      </c>
      <c r="I139" s="23">
        <f>SUBTOTAL(9,I127:I138)</f>
      </c>
      <c r="J139" s="23">
        <f>SUBTOTAL(9,J127:J138)</f>
      </c>
      <c r="K139" s="23">
        <f>SUBTOTAL(9,K127:K138)</f>
      </c>
    </row>
    <row r="140" ht="40" customHeight="1">
      <c r="A140" s="10" t="s">
        <v>891</v>
      </c>
      <c r="B140" s="10"/>
      <c r="C140" s="10"/>
      <c r="D140" s="10"/>
      <c r="E140" s="10" t="s">
        <v>892</v>
      </c>
      <c r="F140" s="10" t="s">
        <v>326</v>
      </c>
      <c r="G140" s="10" t="s">
        <v>893</v>
      </c>
      <c r="H140" s="18">
        <v>45355</v>
      </c>
      <c r="I140" s="18">
        <v>0</v>
      </c>
      <c r="J140" s="18">
        <v>0</v>
      </c>
      <c r="K140" s="18">
        <v>0</v>
      </c>
    </row>
    <row r="141" ht="20" customHeight="1">
      <c r="A141" s="33" t="s">
        <v>687</v>
      </c>
      <c r="B141" s="33"/>
      <c r="C141" s="33"/>
      <c r="D141" s="33"/>
      <c r="E141" s="33"/>
      <c r="F141" s="33"/>
      <c r="G141" s="26" t="s">
        <v>894</v>
      </c>
      <c r="H141" s="23">
        <f>SUBTOTAL(9,H140:H140)</f>
      </c>
      <c r="I141" s="23">
        <f>SUBTOTAL(9,I140:I140)</f>
      </c>
      <c r="J141" s="23">
        <f>SUBTOTAL(9,J140:J140)</f>
      </c>
      <c r="K141" s="23">
        <f>SUBTOTAL(9,K140:K140)</f>
      </c>
    </row>
    <row r="142" ht="50" customHeight="1">
      <c r="A142" s="11" t="s">
        <v>539</v>
      </c>
      <c r="B142" s="11"/>
      <c r="C142" s="11"/>
      <c r="D142" s="11"/>
      <c r="E142" s="11"/>
      <c r="F142" s="11"/>
      <c r="G142" s="10" t="s">
        <v>851</v>
      </c>
      <c r="H142" s="23">
        <f>SUBTOTAL(9,H28:H141)</f>
      </c>
      <c r="I142" s="23">
        <f>SUBTOTAL(9,I28:I141)</f>
      </c>
      <c r="J142" s="23">
        <f>SUBTOTAL(9,J28:J141)</f>
      </c>
      <c r="K142" s="23">
        <f>SUBTOTAL(9,K28:K141)</f>
      </c>
    </row>
    <row r="143" ht="30" customHeight="1">
</row>
    <row r="144" ht="20" customHeight="1">
      <c r="A144" s="10" t="s">
        <v>33</v>
      </c>
      <c r="B144" s="10" t="s">
        <v>51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ht="20" customHeight="1">
      <c r="A145" s="10"/>
      <c r="B145" s="10" t="s">
        <v>895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ht="20" customHeight="1">
      <c r="A146" s="10"/>
      <c r="B146" s="10" t="s">
        <v>896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 t="s">
        <v>897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ht="25" customHeight="1">
      <c r="A147" s="10"/>
      <c r="B147" s="10" t="s">
        <v>898</v>
      </c>
      <c r="C147" s="10"/>
      <c r="D147" s="10"/>
      <c r="E147" s="10"/>
      <c r="F147" s="10" t="s">
        <v>899</v>
      </c>
      <c r="G147" s="10"/>
      <c r="H147" s="10"/>
      <c r="I147" s="10"/>
      <c r="J147" s="10" t="s">
        <v>900</v>
      </c>
      <c r="K147" s="10"/>
      <c r="L147" s="10"/>
      <c r="M147" s="10"/>
      <c r="N147" s="10" t="s">
        <v>898</v>
      </c>
      <c r="O147" s="10"/>
      <c r="P147" s="10"/>
      <c r="Q147" s="10"/>
      <c r="R147" s="10" t="s">
        <v>899</v>
      </c>
      <c r="S147" s="10"/>
      <c r="T147" s="10"/>
      <c r="U147" s="10"/>
      <c r="V147" s="10" t="s">
        <v>900</v>
      </c>
      <c r="W147" s="10"/>
      <c r="X147" s="10"/>
      <c r="Y147" s="10"/>
    </row>
    <row r="148" ht="120" customHeight="1">
      <c r="A148" s="10"/>
      <c r="B148" s="19" t="s">
        <v>901</v>
      </c>
      <c r="C148" s="19" t="s">
        <v>902</v>
      </c>
      <c r="D148" s="19" t="s">
        <v>903</v>
      </c>
      <c r="E148" s="19" t="s">
        <v>667</v>
      </c>
      <c r="F148" s="19" t="s">
        <v>901</v>
      </c>
      <c r="G148" s="19" t="s">
        <v>902</v>
      </c>
      <c r="H148" s="19" t="s">
        <v>903</v>
      </c>
      <c r="I148" s="19" t="s">
        <v>667</v>
      </c>
      <c r="J148" s="19" t="s">
        <v>901</v>
      </c>
      <c r="K148" s="19" t="s">
        <v>902</v>
      </c>
      <c r="L148" s="19" t="s">
        <v>903</v>
      </c>
      <c r="M148" s="19" t="s">
        <v>667</v>
      </c>
      <c r="N148" s="19" t="s">
        <v>901</v>
      </c>
      <c r="O148" s="19" t="s">
        <v>902</v>
      </c>
      <c r="P148" s="19" t="s">
        <v>903</v>
      </c>
      <c r="Q148" s="19" t="s">
        <v>667</v>
      </c>
      <c r="R148" s="19" t="s">
        <v>901</v>
      </c>
      <c r="S148" s="19" t="s">
        <v>902</v>
      </c>
      <c r="T148" s="19" t="s">
        <v>903</v>
      </c>
      <c r="U148" s="19" t="s">
        <v>667</v>
      </c>
      <c r="V148" s="19" t="s">
        <v>901</v>
      </c>
      <c r="W148" s="19" t="s">
        <v>902</v>
      </c>
      <c r="X148" s="19" t="s">
        <v>903</v>
      </c>
      <c r="Y148" s="19" t="s">
        <v>667</v>
      </c>
    </row>
    <row r="149" ht="20" customHeight="1">
      <c r="A149" s="10" t="s">
        <v>419</v>
      </c>
      <c r="B149" s="10" t="s">
        <v>487</v>
      </c>
      <c r="C149" s="10" t="s">
        <v>570</v>
      </c>
      <c r="D149" s="10" t="s">
        <v>571</v>
      </c>
      <c r="E149" s="10" t="s">
        <v>580</v>
      </c>
      <c r="F149" s="10" t="s">
        <v>904</v>
      </c>
      <c r="G149" s="10" t="s">
        <v>905</v>
      </c>
      <c r="H149" s="10" t="s">
        <v>906</v>
      </c>
      <c r="I149" s="10" t="s">
        <v>907</v>
      </c>
      <c r="J149" s="10" t="s">
        <v>908</v>
      </c>
      <c r="K149" s="10" t="s">
        <v>909</v>
      </c>
      <c r="L149" s="10" t="s">
        <v>910</v>
      </c>
      <c r="M149" s="10" t="s">
        <v>911</v>
      </c>
      <c r="N149" s="10" t="s">
        <v>912</v>
      </c>
      <c r="O149" s="10" t="s">
        <v>913</v>
      </c>
      <c r="P149" s="10" t="s">
        <v>914</v>
      </c>
      <c r="Q149" s="10" t="s">
        <v>915</v>
      </c>
      <c r="R149" s="10" t="s">
        <v>916</v>
      </c>
      <c r="S149" s="10" t="s">
        <v>917</v>
      </c>
      <c r="T149" s="10" t="s">
        <v>918</v>
      </c>
      <c r="U149" s="10" t="s">
        <v>919</v>
      </c>
      <c r="V149" s="10" t="s">
        <v>920</v>
      </c>
      <c r="W149" s="10" t="s">
        <v>921</v>
      </c>
      <c r="X149" s="10" t="s">
        <v>922</v>
      </c>
      <c r="Y149" s="10" t="s">
        <v>923</v>
      </c>
    </row>
    <row r="150" ht="20" customHeight="1">
      <c r="A150" s="10" t="s">
        <v>510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ht="20" customHeight="1">
      <c r="A151" s="10" t="s">
        <v>512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ht="20" customHeight="1">
      <c r="A152" s="10" t="s">
        <v>514</v>
      </c>
      <c r="B152" s="18">
        <v>896.5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ht="20" customHeight="1">
      <c r="A153" s="10" t="s">
        <v>684</v>
      </c>
      <c r="B153" s="18">
        <v>0</v>
      </c>
      <c r="C153" s="18">
        <v>5000</v>
      </c>
      <c r="D153" s="18">
        <v>5000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ht="20" customHeight="1">
      <c r="A154" s="10" t="s">
        <v>686</v>
      </c>
      <c r="B154" s="18">
        <v>41657.17</v>
      </c>
      <c r="C154" s="18">
        <v>50000</v>
      </c>
      <c r="D154" s="18">
        <v>50000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ht="20" customHeight="1">
      <c r="A155" s="26" t="s">
        <v>924</v>
      </c>
      <c r="B155" s="23">
        <f>SUBTOTAL(9,B150:B154)</f>
      </c>
      <c r="C155" s="23">
        <f>SUBTOTAL(9,C150:C154)</f>
      </c>
      <c r="D155" s="23">
        <f>SUBTOTAL(9,D150:D154)</f>
      </c>
      <c r="E155" s="23">
        <f>SUBTOTAL(9,E150:E154)</f>
      </c>
      <c r="F155" s="23">
        <f>SUBTOTAL(9,F150:F154)</f>
      </c>
      <c r="G155" s="23">
        <f>SUBTOTAL(9,G150:G154)</f>
      </c>
      <c r="H155" s="23">
        <f>SUBTOTAL(9,H150:H154)</f>
      </c>
      <c r="I155" s="23">
        <f>SUBTOTAL(9,I150:I154)</f>
      </c>
      <c r="J155" s="23">
        <f>SUBTOTAL(9,J150:J154)</f>
      </c>
      <c r="K155" s="23">
        <f>SUBTOTAL(9,K150:K154)</f>
      </c>
      <c r="L155" s="23">
        <f>SUBTOTAL(9,L150:L154)</f>
      </c>
      <c r="M155" s="23">
        <f>SUBTOTAL(9,M150:M154)</f>
      </c>
      <c r="N155" s="23">
        <f>SUBTOTAL(9,N150:N154)</f>
      </c>
      <c r="O155" s="23">
        <f>SUBTOTAL(9,O150:O154)</f>
      </c>
      <c r="P155" s="23">
        <f>SUBTOTAL(9,P150:P154)</f>
      </c>
      <c r="Q155" s="23">
        <f>SUBTOTAL(9,Q150:Q154)</f>
      </c>
      <c r="R155" s="23">
        <f>SUBTOTAL(9,R150:R154)</f>
      </c>
      <c r="S155" s="23">
        <f>SUBTOTAL(9,S150:S154)</f>
      </c>
      <c r="T155" s="23">
        <f>SUBTOTAL(9,T150:T154)</f>
      </c>
      <c r="U155" s="23">
        <f>SUBTOTAL(9,U150:U154)</f>
      </c>
      <c r="V155" s="23">
        <f>SUBTOTAL(9,V150:V154)</f>
      </c>
      <c r="W155" s="23">
        <f>SUBTOTAL(9,W150:W154)</f>
      </c>
      <c r="X155" s="23">
        <f>SUBTOTAL(9,X150:X154)</f>
      </c>
      <c r="Y155" s="23">
        <f>SUBTOTAL(9,Y150:Y154)</f>
      </c>
    </row>
    <row r="156" ht="20" customHeight="1">
      <c r="A156" s="10" t="s">
        <v>517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</row>
    <row r="157" ht="20" customHeight="1">
      <c r="A157" s="26" t="s">
        <v>925</v>
      </c>
      <c r="B157" s="23">
        <f>SUBTOTAL(9,B156:B156)</f>
      </c>
      <c r="C157" s="23">
        <f>SUBTOTAL(9,C156:C156)</f>
      </c>
      <c r="D157" s="23">
        <f>SUBTOTAL(9,D156:D156)</f>
      </c>
      <c r="E157" s="23">
        <f>SUBTOTAL(9,E156:E156)</f>
      </c>
      <c r="F157" s="23">
        <f>SUBTOTAL(9,F156:F156)</f>
      </c>
      <c r="G157" s="23">
        <f>SUBTOTAL(9,G156:G156)</f>
      </c>
      <c r="H157" s="23">
        <f>SUBTOTAL(9,H156:H156)</f>
      </c>
      <c r="I157" s="23">
        <f>SUBTOTAL(9,I156:I156)</f>
      </c>
      <c r="J157" s="23">
        <f>SUBTOTAL(9,J156:J156)</f>
      </c>
      <c r="K157" s="23">
        <f>SUBTOTAL(9,K156:K156)</f>
      </c>
      <c r="L157" s="23">
        <f>SUBTOTAL(9,L156:L156)</f>
      </c>
      <c r="M157" s="23">
        <f>SUBTOTAL(9,M156:M156)</f>
      </c>
      <c r="N157" s="23">
        <f>SUBTOTAL(9,N156:N156)</f>
      </c>
      <c r="O157" s="23">
        <f>SUBTOTAL(9,O156:O156)</f>
      </c>
      <c r="P157" s="23">
        <f>SUBTOTAL(9,P156:P156)</f>
      </c>
      <c r="Q157" s="23">
        <f>SUBTOTAL(9,Q156:Q156)</f>
      </c>
      <c r="R157" s="23">
        <f>SUBTOTAL(9,R156:R156)</f>
      </c>
      <c r="S157" s="23">
        <f>SUBTOTAL(9,S156:S156)</f>
      </c>
      <c r="T157" s="23">
        <f>SUBTOTAL(9,T156:T156)</f>
      </c>
      <c r="U157" s="23">
        <f>SUBTOTAL(9,U156:U156)</f>
      </c>
      <c r="V157" s="23">
        <f>SUBTOTAL(9,V156:V156)</f>
      </c>
      <c r="W157" s="23">
        <f>SUBTOTAL(9,W156:W156)</f>
      </c>
      <c r="X157" s="23">
        <f>SUBTOTAL(9,X156:X156)</f>
      </c>
      <c r="Y157" s="23">
        <f>SUBTOTAL(9,Y156:Y156)</f>
      </c>
    </row>
    <row r="158" ht="20" customHeight="1">
      <c r="A158" s="10" t="s">
        <v>695</v>
      </c>
      <c r="B158" s="18">
        <v>37986.56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</row>
    <row r="159" ht="20" customHeight="1">
      <c r="A159" s="10" t="s">
        <v>696</v>
      </c>
      <c r="B159" s="18">
        <v>0</v>
      </c>
      <c r="C159" s="18">
        <v>43056</v>
      </c>
      <c r="D159" s="18">
        <v>43056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</row>
    <row r="160" ht="20" customHeight="1">
      <c r="A160" s="10" t="s">
        <v>698</v>
      </c>
      <c r="B160" s="18">
        <v>0</v>
      </c>
      <c r="C160" s="18">
        <v>53471.24</v>
      </c>
      <c r="D160" s="18">
        <v>53471.24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</row>
    <row r="161" ht="20" customHeight="1">
      <c r="A161" s="10" t="s">
        <v>700</v>
      </c>
      <c r="B161" s="18">
        <v>48471.24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</row>
    <row r="162" ht="20" customHeight="1">
      <c r="A162" s="10" t="s">
        <v>702</v>
      </c>
      <c r="B162" s="18">
        <v>0</v>
      </c>
      <c r="C162" s="18">
        <v>31168.76</v>
      </c>
      <c r="D162" s="18">
        <v>31168.76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</row>
    <row r="163" ht="20" customHeight="1">
      <c r="A163" s="10" t="s">
        <v>703</v>
      </c>
      <c r="B163" s="18">
        <v>18993.32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ht="20" customHeight="1">
      <c r="A164" s="10" t="s">
        <v>705</v>
      </c>
      <c r="B164" s="18">
        <v>0</v>
      </c>
      <c r="C164" s="18">
        <v>1930000</v>
      </c>
      <c r="D164" s="18">
        <v>1930000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ht="20" customHeight="1">
      <c r="A165" s="10" t="s">
        <v>706</v>
      </c>
      <c r="B165" s="18">
        <v>1736175.03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</row>
    <row r="166" ht="20" customHeight="1">
      <c r="A166" s="10" t="s">
        <v>708</v>
      </c>
      <c r="B166" s="18">
        <v>0</v>
      </c>
      <c r="C166" s="18">
        <v>32304</v>
      </c>
      <c r="D166" s="18">
        <v>32304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ht="20" customHeight="1">
      <c r="A167" s="10" t="s">
        <v>660</v>
      </c>
      <c r="B167" s="18">
        <v>28679.41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</row>
    <row r="168" ht="20" customHeight="1">
      <c r="A168" s="10" t="s">
        <v>711</v>
      </c>
      <c r="B168" s="18">
        <v>0</v>
      </c>
      <c r="C168" s="18">
        <v>470000</v>
      </c>
      <c r="D168" s="18">
        <v>470000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ht="20" customHeight="1">
      <c r="A169" s="10" t="s">
        <v>713</v>
      </c>
      <c r="B169" s="18">
        <v>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ht="20" customHeight="1">
      <c r="A170" s="10" t="s">
        <v>714</v>
      </c>
      <c r="B170" s="18">
        <v>409189.19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ht="20" customHeight="1">
      <c r="A171" s="26" t="s">
        <v>926</v>
      </c>
      <c r="B171" s="23">
        <f>SUBTOTAL(9,B158:B170)</f>
      </c>
      <c r="C171" s="23">
        <f>SUBTOTAL(9,C158:C170)</f>
      </c>
      <c r="D171" s="23">
        <f>SUBTOTAL(9,D158:D170)</f>
      </c>
      <c r="E171" s="23">
        <f>SUBTOTAL(9,E158:E170)</f>
      </c>
      <c r="F171" s="23">
        <f>SUBTOTAL(9,F158:F170)</f>
      </c>
      <c r="G171" s="23">
        <f>SUBTOTAL(9,G158:G170)</f>
      </c>
      <c r="H171" s="23">
        <f>SUBTOTAL(9,H158:H170)</f>
      </c>
      <c r="I171" s="23">
        <f>SUBTOTAL(9,I158:I170)</f>
      </c>
      <c r="J171" s="23">
        <f>SUBTOTAL(9,J158:J170)</f>
      </c>
      <c r="K171" s="23">
        <f>SUBTOTAL(9,K158:K170)</f>
      </c>
      <c r="L171" s="23">
        <f>SUBTOTAL(9,L158:L170)</f>
      </c>
      <c r="M171" s="23">
        <f>SUBTOTAL(9,M158:M170)</f>
      </c>
      <c r="N171" s="23">
        <f>SUBTOTAL(9,N158:N170)</f>
      </c>
      <c r="O171" s="23">
        <f>SUBTOTAL(9,O158:O170)</f>
      </c>
      <c r="P171" s="23">
        <f>SUBTOTAL(9,P158:P170)</f>
      </c>
      <c r="Q171" s="23">
        <f>SUBTOTAL(9,Q158:Q170)</f>
      </c>
      <c r="R171" s="23">
        <f>SUBTOTAL(9,R158:R170)</f>
      </c>
      <c r="S171" s="23">
        <f>SUBTOTAL(9,S158:S170)</f>
      </c>
      <c r="T171" s="23">
        <f>SUBTOTAL(9,T158:T170)</f>
      </c>
      <c r="U171" s="23">
        <f>SUBTOTAL(9,U158:U170)</f>
      </c>
      <c r="V171" s="23">
        <f>SUBTOTAL(9,V158:V170)</f>
      </c>
      <c r="W171" s="23">
        <f>SUBTOTAL(9,W158:W170)</f>
      </c>
      <c r="X171" s="23">
        <f>SUBTOTAL(9,X158:X170)</f>
      </c>
      <c r="Y171" s="23">
        <f>SUBTOTAL(9,Y158:Y170)</f>
      </c>
    </row>
    <row r="172" ht="20" customHeight="1">
      <c r="A172" s="10" t="s">
        <v>718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ht="20" customHeight="1">
      <c r="A173" s="10" t="s">
        <v>720</v>
      </c>
      <c r="B173" s="18">
        <v>0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ht="20" customHeight="1">
      <c r="A174" s="10" t="s">
        <v>722</v>
      </c>
      <c r="B174" s="18">
        <v>43940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ht="20" customHeight="1">
      <c r="A175" s="10" t="s">
        <v>724</v>
      </c>
      <c r="B175" s="18">
        <v>600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ht="20" customHeight="1">
      <c r="A176" s="10" t="s">
        <v>726</v>
      </c>
      <c r="B176" s="18">
        <v>12000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ht="20" customHeight="1">
      <c r="A177" s="10" t="s">
        <v>728</v>
      </c>
      <c r="B177" s="18">
        <v>224400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ht="20" customHeight="1">
      <c r="A178" s="10" t="s">
        <v>729</v>
      </c>
      <c r="B178" s="18">
        <v>0</v>
      </c>
      <c r="C178" s="18">
        <v>224400</v>
      </c>
      <c r="D178" s="18">
        <v>224400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</row>
    <row r="179" ht="20" customHeight="1">
      <c r="A179" s="10" t="s">
        <v>731</v>
      </c>
      <c r="B179" s="18">
        <v>0</v>
      </c>
      <c r="C179" s="18">
        <v>12000</v>
      </c>
      <c r="D179" s="18">
        <v>12000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</row>
    <row r="180" ht="20" customHeight="1">
      <c r="A180" s="10" t="s">
        <v>733</v>
      </c>
      <c r="B180" s="18">
        <v>42000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</row>
    <row r="181" ht="20" customHeight="1">
      <c r="A181" s="10" t="s">
        <v>734</v>
      </c>
      <c r="B181" s="18">
        <v>0</v>
      </c>
      <c r="C181" s="18">
        <v>42000</v>
      </c>
      <c r="D181" s="18">
        <v>42000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</row>
    <row r="182" ht="20" customHeight="1">
      <c r="A182" s="10" t="s">
        <v>736</v>
      </c>
      <c r="B182" s="18">
        <v>8434.8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</row>
    <row r="183" ht="20" customHeight="1">
      <c r="A183" s="10" t="s">
        <v>737</v>
      </c>
      <c r="B183" s="18">
        <v>0</v>
      </c>
      <c r="C183" s="18">
        <v>8434.8</v>
      </c>
      <c r="D183" s="18">
        <v>8434.8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</row>
    <row r="184" ht="20" customHeight="1">
      <c r="A184" s="10" t="s">
        <v>739</v>
      </c>
      <c r="B184" s="18">
        <v>10250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</row>
    <row r="185" ht="20" customHeight="1">
      <c r="A185" s="10" t="s">
        <v>741</v>
      </c>
      <c r="B185" s="18">
        <v>5043.06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</row>
    <row r="186" ht="20" customHeight="1">
      <c r="A186" s="10" t="s">
        <v>743</v>
      </c>
      <c r="B186" s="18">
        <v>15000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</row>
    <row r="187" ht="20" customHeight="1">
      <c r="A187" s="10" t="s">
        <v>745</v>
      </c>
      <c r="B187" s="18">
        <v>0</v>
      </c>
      <c r="C187" s="18">
        <v>313165.2</v>
      </c>
      <c r="D187" s="18">
        <v>313165.2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</row>
    <row r="188" ht="20" customHeight="1">
      <c r="A188" s="10" t="s">
        <v>747</v>
      </c>
      <c r="B188" s="18">
        <v>7671.8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</row>
    <row r="189" ht="20" customHeight="1">
      <c r="A189" s="10" t="s">
        <v>749</v>
      </c>
      <c r="B189" s="18">
        <v>35350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ht="20" customHeight="1">
      <c r="A190" s="10" t="s">
        <v>751</v>
      </c>
      <c r="B190" s="18">
        <v>175411.49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</row>
    <row r="191" ht="20" customHeight="1">
      <c r="A191" s="10" t="s">
        <v>753</v>
      </c>
      <c r="B191" s="18">
        <v>20950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ht="20" customHeight="1">
      <c r="A192" s="10" t="s">
        <v>755</v>
      </c>
      <c r="B192" s="18">
        <v>9000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ht="20" customHeight="1">
      <c r="A193" s="26" t="s">
        <v>927</v>
      </c>
      <c r="B193" s="23">
        <f>SUBTOTAL(9,B172:B192)</f>
      </c>
      <c r="C193" s="23">
        <f>SUBTOTAL(9,C172:C192)</f>
      </c>
      <c r="D193" s="23">
        <f>SUBTOTAL(9,D172:D192)</f>
      </c>
      <c r="E193" s="23">
        <f>SUBTOTAL(9,E172:E192)</f>
      </c>
      <c r="F193" s="23">
        <f>SUBTOTAL(9,F172:F192)</f>
      </c>
      <c r="G193" s="23">
        <f>SUBTOTAL(9,G172:G192)</f>
      </c>
      <c r="H193" s="23">
        <f>SUBTOTAL(9,H172:H192)</f>
      </c>
      <c r="I193" s="23">
        <f>SUBTOTAL(9,I172:I192)</f>
      </c>
      <c r="J193" s="23">
        <f>SUBTOTAL(9,J172:J192)</f>
      </c>
      <c r="K193" s="23">
        <f>SUBTOTAL(9,K172:K192)</f>
      </c>
      <c r="L193" s="23">
        <f>SUBTOTAL(9,L172:L192)</f>
      </c>
      <c r="M193" s="23">
        <f>SUBTOTAL(9,M172:M192)</f>
      </c>
      <c r="N193" s="23">
        <f>SUBTOTAL(9,N172:N192)</f>
      </c>
      <c r="O193" s="23">
        <f>SUBTOTAL(9,O172:O192)</f>
      </c>
      <c r="P193" s="23">
        <f>SUBTOTAL(9,P172:P192)</f>
      </c>
      <c r="Q193" s="23">
        <f>SUBTOTAL(9,Q172:Q192)</f>
      </c>
      <c r="R193" s="23">
        <f>SUBTOTAL(9,R172:R192)</f>
      </c>
      <c r="S193" s="23">
        <f>SUBTOTAL(9,S172:S192)</f>
      </c>
      <c r="T193" s="23">
        <f>SUBTOTAL(9,T172:T192)</f>
      </c>
      <c r="U193" s="23">
        <f>SUBTOTAL(9,U172:U192)</f>
      </c>
      <c r="V193" s="23">
        <f>SUBTOTAL(9,V172:V192)</f>
      </c>
      <c r="W193" s="23">
        <f>SUBTOTAL(9,W172:W192)</f>
      </c>
      <c r="X193" s="23">
        <f>SUBTOTAL(9,X172:X192)</f>
      </c>
      <c r="Y193" s="23">
        <f>SUBTOTAL(9,Y172:Y192)</f>
      </c>
    </row>
    <row r="194" ht="20" customHeight="1">
      <c r="A194" s="10" t="s">
        <v>758</v>
      </c>
      <c r="B194" s="18">
        <v>2109846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</row>
    <row r="195" ht="20" customHeight="1">
      <c r="A195" s="10" t="s">
        <v>760</v>
      </c>
      <c r="B195" s="18">
        <v>36984.36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ht="20" customHeight="1">
      <c r="A196" s="10" t="s">
        <v>762</v>
      </c>
      <c r="B196" s="18">
        <v>7600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</row>
    <row r="197" ht="20" customHeight="1">
      <c r="A197" s="10" t="s">
        <v>764</v>
      </c>
      <c r="B197" s="18">
        <v>108000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</row>
    <row r="198" ht="20" customHeight="1">
      <c r="A198" s="10" t="s">
        <v>766</v>
      </c>
      <c r="B198" s="18">
        <v>26520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</row>
    <row r="199" ht="20" customHeight="1">
      <c r="A199" s="10" t="s">
        <v>768</v>
      </c>
      <c r="B199" s="18">
        <v>0</v>
      </c>
      <c r="C199" s="18">
        <v>10000.13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</row>
    <row r="200" ht="20" customHeight="1">
      <c r="A200" s="10" t="s">
        <v>770</v>
      </c>
      <c r="B200" s="18">
        <v>108600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</row>
    <row r="201" ht="20" customHeight="1">
      <c r="A201" s="10" t="s">
        <v>772</v>
      </c>
      <c r="B201" s="18">
        <v>27900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</row>
    <row r="202" ht="20" customHeight="1">
      <c r="A202" s="10" t="s">
        <v>774</v>
      </c>
      <c r="B202" s="18">
        <v>0</v>
      </c>
      <c r="C202" s="18">
        <v>26520</v>
      </c>
      <c r="D202" s="18">
        <v>26520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</row>
    <row r="203" ht="20" customHeight="1">
      <c r="A203" s="10" t="s">
        <v>776</v>
      </c>
      <c r="B203" s="18">
        <v>30785.84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</row>
    <row r="204" ht="20" customHeight="1">
      <c r="A204" s="10" t="s">
        <v>778</v>
      </c>
      <c r="B204" s="18">
        <v>0</v>
      </c>
      <c r="C204" s="18">
        <v>108000</v>
      </c>
      <c r="D204" s="18">
        <v>108000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ht="20" customHeight="1">
      <c r="A205" s="10" t="s">
        <v>780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ht="20" customHeight="1">
      <c r="A206" s="10" t="s">
        <v>782</v>
      </c>
      <c r="B206" s="18">
        <v>5000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</row>
    <row r="207" ht="20" customHeight="1">
      <c r="A207" s="10" t="s">
        <v>784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</row>
    <row r="208" ht="20" customHeight="1">
      <c r="A208" s="10" t="s">
        <v>786</v>
      </c>
      <c r="B208" s="18">
        <v>0</v>
      </c>
      <c r="C208" s="18">
        <v>2000000</v>
      </c>
      <c r="D208" s="18">
        <v>2000000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ht="20" customHeight="1">
      <c r="A209" s="10" t="s">
        <v>788</v>
      </c>
      <c r="B209" s="18">
        <v>66435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ht="20" customHeight="1">
      <c r="A210" s="10" t="s">
        <v>790</v>
      </c>
      <c r="B210" s="18">
        <v>5400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ht="20" customHeight="1">
      <c r="A211" s="10" t="s">
        <v>792</v>
      </c>
      <c r="B211" s="18">
        <v>6100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ht="20" customHeight="1">
      <c r="A212" s="10" t="s">
        <v>794</v>
      </c>
      <c r="B212" s="18">
        <v>6000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ht="20" customHeight="1">
      <c r="A213" s="10" t="s">
        <v>796</v>
      </c>
      <c r="B213" s="18">
        <v>3990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ht="20" customHeight="1">
      <c r="A214" s="10" t="s">
        <v>798</v>
      </c>
      <c r="B214" s="18">
        <v>6900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ht="20" customHeight="1">
      <c r="A215" s="10" t="s">
        <v>800</v>
      </c>
      <c r="B215" s="18">
        <v>6100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ht="20" customHeight="1">
      <c r="A216" s="10" t="s">
        <v>802</v>
      </c>
      <c r="B216" s="18">
        <v>0</v>
      </c>
      <c r="C216" s="18">
        <v>35040</v>
      </c>
      <c r="D216" s="18">
        <v>35040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</row>
    <row r="217" ht="20" customHeight="1">
      <c r="A217" s="10" t="s">
        <v>804</v>
      </c>
      <c r="B217" s="18">
        <v>35040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ht="20" customHeight="1">
      <c r="A218" s="10" t="s">
        <v>806</v>
      </c>
      <c r="B218" s="18">
        <v>23176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</row>
    <row r="219" ht="20" customHeight="1">
      <c r="A219" s="10" t="s">
        <v>808</v>
      </c>
      <c r="B219" s="18">
        <v>88000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ht="20" customHeight="1">
      <c r="A220" s="10" t="s">
        <v>810</v>
      </c>
      <c r="B220" s="18">
        <v>9500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</row>
    <row r="221" ht="20" customHeight="1">
      <c r="A221" s="10" t="s">
        <v>812</v>
      </c>
      <c r="B221" s="18">
        <v>1800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ht="20" customHeight="1">
      <c r="A222" s="10" t="s">
        <v>814</v>
      </c>
      <c r="B222" s="18">
        <v>0</v>
      </c>
      <c r="C222" s="18">
        <v>20439.87</v>
      </c>
      <c r="D222" s="18">
        <v>30440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ht="20" customHeight="1">
      <c r="A223" s="26" t="s">
        <v>928</v>
      </c>
      <c r="B223" s="23">
        <f>SUBTOTAL(9,B194:B222)</f>
      </c>
      <c r="C223" s="23">
        <f>SUBTOTAL(9,C194:C222)</f>
      </c>
      <c r="D223" s="23">
        <f>SUBTOTAL(9,D194:D222)</f>
      </c>
      <c r="E223" s="23">
        <f>SUBTOTAL(9,E194:E222)</f>
      </c>
      <c r="F223" s="23">
        <f>SUBTOTAL(9,F194:F222)</f>
      </c>
      <c r="G223" s="23">
        <f>SUBTOTAL(9,G194:G222)</f>
      </c>
      <c r="H223" s="23">
        <f>SUBTOTAL(9,H194:H222)</f>
      </c>
      <c r="I223" s="23">
        <f>SUBTOTAL(9,I194:I222)</f>
      </c>
      <c r="J223" s="23">
        <f>SUBTOTAL(9,J194:J222)</f>
      </c>
      <c r="K223" s="23">
        <f>SUBTOTAL(9,K194:K222)</f>
      </c>
      <c r="L223" s="23">
        <f>SUBTOTAL(9,L194:L222)</f>
      </c>
      <c r="M223" s="23">
        <f>SUBTOTAL(9,M194:M222)</f>
      </c>
      <c r="N223" s="23">
        <f>SUBTOTAL(9,N194:N222)</f>
      </c>
      <c r="O223" s="23">
        <f>SUBTOTAL(9,O194:O222)</f>
      </c>
      <c r="P223" s="23">
        <f>SUBTOTAL(9,P194:P222)</f>
      </c>
      <c r="Q223" s="23">
        <f>SUBTOTAL(9,Q194:Q222)</f>
      </c>
      <c r="R223" s="23">
        <f>SUBTOTAL(9,R194:R222)</f>
      </c>
      <c r="S223" s="23">
        <f>SUBTOTAL(9,S194:S222)</f>
      </c>
      <c r="T223" s="23">
        <f>SUBTOTAL(9,T194:T222)</f>
      </c>
      <c r="U223" s="23">
        <f>SUBTOTAL(9,U194:U222)</f>
      </c>
      <c r="V223" s="23">
        <f>SUBTOTAL(9,V194:V222)</f>
      </c>
      <c r="W223" s="23">
        <f>SUBTOTAL(9,W194:W222)</f>
      </c>
      <c r="X223" s="23">
        <f>SUBTOTAL(9,X194:X222)</f>
      </c>
      <c r="Y223" s="23">
        <f>SUBTOTAL(9,Y194:Y222)</f>
      </c>
    </row>
    <row r="224" ht="20" customHeight="1">
      <c r="A224" s="10" t="s">
        <v>818</v>
      </c>
      <c r="B224" s="18">
        <v>9478.46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ht="20" customHeight="1">
      <c r="A225" s="10" t="s">
        <v>820</v>
      </c>
      <c r="B225" s="18">
        <v>0</v>
      </c>
      <c r="C225" s="18">
        <v>10000</v>
      </c>
      <c r="D225" s="18">
        <v>10000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</row>
    <row r="226" ht="20" customHeight="1">
      <c r="A226" s="26" t="s">
        <v>929</v>
      </c>
      <c r="B226" s="23">
        <f>SUBTOTAL(9,B224:B225)</f>
      </c>
      <c r="C226" s="23">
        <f>SUBTOTAL(9,C224:C225)</f>
      </c>
      <c r="D226" s="23">
        <f>SUBTOTAL(9,D224:D225)</f>
      </c>
      <c r="E226" s="23">
        <f>SUBTOTAL(9,E224:E225)</f>
      </c>
      <c r="F226" s="23">
        <f>SUBTOTAL(9,F224:F225)</f>
      </c>
      <c r="G226" s="23">
        <f>SUBTOTAL(9,G224:G225)</f>
      </c>
      <c r="H226" s="23">
        <f>SUBTOTAL(9,H224:H225)</f>
      </c>
      <c r="I226" s="23">
        <f>SUBTOTAL(9,I224:I225)</f>
      </c>
      <c r="J226" s="23">
        <f>SUBTOTAL(9,J224:J225)</f>
      </c>
      <c r="K226" s="23">
        <f>SUBTOTAL(9,K224:K225)</f>
      </c>
      <c r="L226" s="23">
        <f>SUBTOTAL(9,L224:L225)</f>
      </c>
      <c r="M226" s="23">
        <f>SUBTOTAL(9,M224:M225)</f>
      </c>
      <c r="N226" s="23">
        <f>SUBTOTAL(9,N224:N225)</f>
      </c>
      <c r="O226" s="23">
        <f>SUBTOTAL(9,O224:O225)</f>
      </c>
      <c r="P226" s="23">
        <f>SUBTOTAL(9,P224:P225)</f>
      </c>
      <c r="Q226" s="23">
        <f>SUBTOTAL(9,Q224:Q225)</f>
      </c>
      <c r="R226" s="23">
        <f>SUBTOTAL(9,R224:R225)</f>
      </c>
      <c r="S226" s="23">
        <f>SUBTOTAL(9,S224:S225)</f>
      </c>
      <c r="T226" s="23">
        <f>SUBTOTAL(9,T224:T225)</f>
      </c>
      <c r="U226" s="23">
        <f>SUBTOTAL(9,U224:U225)</f>
      </c>
      <c r="V226" s="23">
        <f>SUBTOTAL(9,V224:V225)</f>
      </c>
      <c r="W226" s="23">
        <f>SUBTOTAL(9,W224:W225)</f>
      </c>
      <c r="X226" s="23">
        <f>SUBTOTAL(9,X224:X225)</f>
      </c>
      <c r="Y226" s="23">
        <f>SUBTOTAL(9,Y224:Y225)</f>
      </c>
    </row>
    <row r="227" ht="20" customHeight="1">
      <c r="A227" s="10" t="s">
        <v>824</v>
      </c>
      <c r="B227" s="18">
        <v>168350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ht="20" customHeight="1">
      <c r="A228" s="10" t="s">
        <v>826</v>
      </c>
      <c r="B228" s="18">
        <v>0</v>
      </c>
      <c r="C228" s="18">
        <v>100000</v>
      </c>
      <c r="D228" s="18">
        <v>100000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</row>
    <row r="229" ht="20" customHeight="1">
      <c r="A229" s="10" t="s">
        <v>828</v>
      </c>
      <c r="B229" s="18">
        <v>6060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ht="20" customHeight="1">
      <c r="A230" s="10" t="s">
        <v>830</v>
      </c>
      <c r="B230" s="18">
        <v>7280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</row>
    <row r="231" ht="20" customHeight="1">
      <c r="A231" s="10" t="s">
        <v>832</v>
      </c>
      <c r="B231" s="18">
        <v>10836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</row>
    <row r="232" ht="20" customHeight="1">
      <c r="A232" s="10" t="s">
        <v>834</v>
      </c>
      <c r="B232" s="18">
        <v>1550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ht="20" customHeight="1">
      <c r="A233" s="26" t="s">
        <v>930</v>
      </c>
      <c r="B233" s="23">
        <f>SUBTOTAL(9,B227:B232)</f>
      </c>
      <c r="C233" s="23">
        <f>SUBTOTAL(9,C227:C232)</f>
      </c>
      <c r="D233" s="23">
        <f>SUBTOTAL(9,D227:D232)</f>
      </c>
      <c r="E233" s="23">
        <f>SUBTOTAL(9,E227:E232)</f>
      </c>
      <c r="F233" s="23">
        <f>SUBTOTAL(9,F227:F232)</f>
      </c>
      <c r="G233" s="23">
        <f>SUBTOTAL(9,G227:G232)</f>
      </c>
      <c r="H233" s="23">
        <f>SUBTOTAL(9,H227:H232)</f>
      </c>
      <c r="I233" s="23">
        <f>SUBTOTAL(9,I227:I232)</f>
      </c>
      <c r="J233" s="23">
        <f>SUBTOTAL(9,J227:J232)</f>
      </c>
      <c r="K233" s="23">
        <f>SUBTOTAL(9,K227:K232)</f>
      </c>
      <c r="L233" s="23">
        <f>SUBTOTAL(9,L227:L232)</f>
      </c>
      <c r="M233" s="23">
        <f>SUBTOTAL(9,M227:M232)</f>
      </c>
      <c r="N233" s="23">
        <f>SUBTOTAL(9,N227:N232)</f>
      </c>
      <c r="O233" s="23">
        <f>SUBTOTAL(9,O227:O232)</f>
      </c>
      <c r="P233" s="23">
        <f>SUBTOTAL(9,P227:P232)</f>
      </c>
      <c r="Q233" s="23">
        <f>SUBTOTAL(9,Q227:Q232)</f>
      </c>
      <c r="R233" s="23">
        <f>SUBTOTAL(9,R227:R232)</f>
      </c>
      <c r="S233" s="23">
        <f>SUBTOTAL(9,S227:S232)</f>
      </c>
      <c r="T233" s="23">
        <f>SUBTOTAL(9,T227:T232)</f>
      </c>
      <c r="U233" s="23">
        <f>SUBTOTAL(9,U227:U232)</f>
      </c>
      <c r="V233" s="23">
        <f>SUBTOTAL(9,V227:V232)</f>
      </c>
      <c r="W233" s="23">
        <f>SUBTOTAL(9,W227:W232)</f>
      </c>
      <c r="X233" s="23">
        <f>SUBTOTAL(9,X227:X232)</f>
      </c>
      <c r="Y233" s="23">
        <f>SUBTOTAL(9,Y227:Y232)</f>
      </c>
    </row>
    <row r="234" ht="20" customHeight="1">
      <c r="A234" s="10" t="s">
        <v>838</v>
      </c>
      <c r="B234" s="18">
        <v>3122</v>
      </c>
      <c r="C234" s="18">
        <v>10000</v>
      </c>
      <c r="D234" s="18">
        <v>10000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ht="20" customHeight="1">
      <c r="A235" s="26" t="s">
        <v>931</v>
      </c>
      <c r="B235" s="23">
        <f>SUBTOTAL(9,B234:B234)</f>
      </c>
      <c r="C235" s="23">
        <f>SUBTOTAL(9,C234:C234)</f>
      </c>
      <c r="D235" s="23">
        <f>SUBTOTAL(9,D234:D234)</f>
      </c>
      <c r="E235" s="23">
        <f>SUBTOTAL(9,E234:E234)</f>
      </c>
      <c r="F235" s="23">
        <f>SUBTOTAL(9,F234:F234)</f>
      </c>
      <c r="G235" s="23">
        <f>SUBTOTAL(9,G234:G234)</f>
      </c>
      <c r="H235" s="23">
        <f>SUBTOTAL(9,H234:H234)</f>
      </c>
      <c r="I235" s="23">
        <f>SUBTOTAL(9,I234:I234)</f>
      </c>
      <c r="J235" s="23">
        <f>SUBTOTAL(9,J234:J234)</f>
      </c>
      <c r="K235" s="23">
        <f>SUBTOTAL(9,K234:K234)</f>
      </c>
      <c r="L235" s="23">
        <f>SUBTOTAL(9,L234:L234)</f>
      </c>
      <c r="M235" s="23">
        <f>SUBTOTAL(9,M234:M234)</f>
      </c>
      <c r="N235" s="23">
        <f>SUBTOTAL(9,N234:N234)</f>
      </c>
      <c r="O235" s="23">
        <f>SUBTOTAL(9,O234:O234)</f>
      </c>
      <c r="P235" s="23">
        <f>SUBTOTAL(9,P234:P234)</f>
      </c>
      <c r="Q235" s="23">
        <f>SUBTOTAL(9,Q234:Q234)</f>
      </c>
      <c r="R235" s="23">
        <f>SUBTOTAL(9,R234:R234)</f>
      </c>
      <c r="S235" s="23">
        <f>SUBTOTAL(9,S234:S234)</f>
      </c>
      <c r="T235" s="23">
        <f>SUBTOTAL(9,T234:T234)</f>
      </c>
      <c r="U235" s="23">
        <f>SUBTOTAL(9,U234:U234)</f>
      </c>
      <c r="V235" s="23">
        <f>SUBTOTAL(9,V234:V234)</f>
      </c>
      <c r="W235" s="23">
        <f>SUBTOTAL(9,W234:W234)</f>
      </c>
      <c r="X235" s="23">
        <f>SUBTOTAL(9,X234:X234)</f>
      </c>
      <c r="Y235" s="23">
        <f>SUBTOTAL(9,Y234:Y234)</f>
      </c>
    </row>
    <row r="236" ht="20" customHeight="1">
      <c r="A236" s="10" t="s">
        <v>842</v>
      </c>
      <c r="B236" s="18">
        <v>0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ht="20" customHeight="1">
      <c r="A237" s="10" t="s">
        <v>844</v>
      </c>
      <c r="B237" s="18">
        <v>0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</row>
    <row r="238" ht="20" customHeight="1">
      <c r="A238" s="10" t="s">
        <v>846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ht="20" customHeight="1">
      <c r="A239" s="10" t="s">
        <v>848</v>
      </c>
      <c r="B239" s="18">
        <v>0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ht="20" customHeight="1">
      <c r="A240" s="10" t="s">
        <v>850</v>
      </c>
      <c r="B240" s="18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ht="20" customHeight="1">
      <c r="A241" s="26" t="s">
        <v>932</v>
      </c>
      <c r="B241" s="23">
        <f>SUBTOTAL(9,B236:B240)</f>
      </c>
      <c r="C241" s="23">
        <f>SUBTOTAL(9,C236:C240)</f>
      </c>
      <c r="D241" s="23">
        <f>SUBTOTAL(9,D236:D240)</f>
      </c>
      <c r="E241" s="23">
        <f>SUBTOTAL(9,E236:E240)</f>
      </c>
      <c r="F241" s="23">
        <f>SUBTOTAL(9,F236:F240)</f>
      </c>
      <c r="G241" s="23">
        <f>SUBTOTAL(9,G236:G240)</f>
      </c>
      <c r="H241" s="23">
        <f>SUBTOTAL(9,H236:H240)</f>
      </c>
      <c r="I241" s="23">
        <f>SUBTOTAL(9,I236:I240)</f>
      </c>
      <c r="J241" s="23">
        <f>SUBTOTAL(9,J236:J240)</f>
      </c>
      <c r="K241" s="23">
        <f>SUBTOTAL(9,K236:K240)</f>
      </c>
      <c r="L241" s="23">
        <f>SUBTOTAL(9,L236:L240)</f>
      </c>
      <c r="M241" s="23">
        <f>SUBTOTAL(9,M236:M240)</f>
      </c>
      <c r="N241" s="23">
        <f>SUBTOTAL(9,N236:N240)</f>
      </c>
      <c r="O241" s="23">
        <f>SUBTOTAL(9,O236:O240)</f>
      </c>
      <c r="P241" s="23">
        <f>SUBTOTAL(9,P236:P240)</f>
      </c>
      <c r="Q241" s="23">
        <f>SUBTOTAL(9,Q236:Q240)</f>
      </c>
      <c r="R241" s="23">
        <f>SUBTOTAL(9,R236:R240)</f>
      </c>
      <c r="S241" s="23">
        <f>SUBTOTAL(9,S236:S240)</f>
      </c>
      <c r="T241" s="23">
        <f>SUBTOTAL(9,T236:T240)</f>
      </c>
      <c r="U241" s="23">
        <f>SUBTOTAL(9,U236:U240)</f>
      </c>
      <c r="V241" s="23">
        <f>SUBTOTAL(9,V236:V240)</f>
      </c>
      <c r="W241" s="23">
        <f>SUBTOTAL(9,W236:W240)</f>
      </c>
      <c r="X241" s="23">
        <f>SUBTOTAL(9,X236:X240)</f>
      </c>
      <c r="Y241" s="23">
        <f>SUBTOTAL(9,Y236:Y240)</f>
      </c>
    </row>
    <row r="242" ht="20" customHeight="1">
      <c r="A242" s="10" t="s">
        <v>854</v>
      </c>
      <c r="B242" s="18">
        <v>71278.36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</row>
    <row r="243" ht="20" customHeight="1">
      <c r="A243" s="10" t="s">
        <v>856</v>
      </c>
      <c r="B243" s="18">
        <v>0</v>
      </c>
      <c r="C243" s="18">
        <v>80000</v>
      </c>
      <c r="D243" s="18">
        <v>80000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</row>
    <row r="244" ht="20" customHeight="1">
      <c r="A244" s="26" t="s">
        <v>933</v>
      </c>
      <c r="B244" s="23">
        <f>SUBTOTAL(9,B242:B243)</f>
      </c>
      <c r="C244" s="23">
        <f>SUBTOTAL(9,C242:C243)</f>
      </c>
      <c r="D244" s="23">
        <f>SUBTOTAL(9,D242:D243)</f>
      </c>
      <c r="E244" s="23">
        <f>SUBTOTAL(9,E242:E243)</f>
      </c>
      <c r="F244" s="23">
        <f>SUBTOTAL(9,F242:F243)</f>
      </c>
      <c r="G244" s="23">
        <f>SUBTOTAL(9,G242:G243)</f>
      </c>
      <c r="H244" s="23">
        <f>SUBTOTAL(9,H242:H243)</f>
      </c>
      <c r="I244" s="23">
        <f>SUBTOTAL(9,I242:I243)</f>
      </c>
      <c r="J244" s="23">
        <f>SUBTOTAL(9,J242:J243)</f>
      </c>
      <c r="K244" s="23">
        <f>SUBTOTAL(9,K242:K243)</f>
      </c>
      <c r="L244" s="23">
        <f>SUBTOTAL(9,L242:L243)</f>
      </c>
      <c r="M244" s="23">
        <f>SUBTOTAL(9,M242:M243)</f>
      </c>
      <c r="N244" s="23">
        <f>SUBTOTAL(9,N242:N243)</f>
      </c>
      <c r="O244" s="23">
        <f>SUBTOTAL(9,O242:O243)</f>
      </c>
      <c r="P244" s="23">
        <f>SUBTOTAL(9,P242:P243)</f>
      </c>
      <c r="Q244" s="23">
        <f>SUBTOTAL(9,Q242:Q243)</f>
      </c>
      <c r="R244" s="23">
        <f>SUBTOTAL(9,R242:R243)</f>
      </c>
      <c r="S244" s="23">
        <f>SUBTOTAL(9,S242:S243)</f>
      </c>
      <c r="T244" s="23">
        <f>SUBTOTAL(9,T242:T243)</f>
      </c>
      <c r="U244" s="23">
        <f>SUBTOTAL(9,U242:U243)</f>
      </c>
      <c r="V244" s="23">
        <f>SUBTOTAL(9,V242:V243)</f>
      </c>
      <c r="W244" s="23">
        <f>SUBTOTAL(9,W242:W243)</f>
      </c>
      <c r="X244" s="23">
        <f>SUBTOTAL(9,X242:X243)</f>
      </c>
      <c r="Y244" s="23">
        <f>SUBTOTAL(9,Y242:Y243)</f>
      </c>
    </row>
    <row r="245" ht="20" customHeight="1">
      <c r="A245" s="10" t="s">
        <v>860</v>
      </c>
      <c r="B245" s="18">
        <v>44420</v>
      </c>
      <c r="C245" s="18">
        <v>5000</v>
      </c>
      <c r="D245" s="18">
        <v>5000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</row>
    <row r="246" ht="20" customHeight="1">
      <c r="A246" s="26" t="s">
        <v>934</v>
      </c>
      <c r="B246" s="23">
        <f>SUBTOTAL(9,B245:B245)</f>
      </c>
      <c r="C246" s="23">
        <f>SUBTOTAL(9,C245:C245)</f>
      </c>
      <c r="D246" s="23">
        <f>SUBTOTAL(9,D245:D245)</f>
      </c>
      <c r="E246" s="23">
        <f>SUBTOTAL(9,E245:E245)</f>
      </c>
      <c r="F246" s="23">
        <f>SUBTOTAL(9,F245:F245)</f>
      </c>
      <c r="G246" s="23">
        <f>SUBTOTAL(9,G245:G245)</f>
      </c>
      <c r="H246" s="23">
        <f>SUBTOTAL(9,H245:H245)</f>
      </c>
      <c r="I246" s="23">
        <f>SUBTOTAL(9,I245:I245)</f>
      </c>
      <c r="J246" s="23">
        <f>SUBTOTAL(9,J245:J245)</f>
      </c>
      <c r="K246" s="23">
        <f>SUBTOTAL(9,K245:K245)</f>
      </c>
      <c r="L246" s="23">
        <f>SUBTOTAL(9,L245:L245)</f>
      </c>
      <c r="M246" s="23">
        <f>SUBTOTAL(9,M245:M245)</f>
      </c>
      <c r="N246" s="23">
        <f>SUBTOTAL(9,N245:N245)</f>
      </c>
      <c r="O246" s="23">
        <f>SUBTOTAL(9,O245:O245)</f>
      </c>
      <c r="P246" s="23">
        <f>SUBTOTAL(9,P245:P245)</f>
      </c>
      <c r="Q246" s="23">
        <f>SUBTOTAL(9,Q245:Q245)</f>
      </c>
      <c r="R246" s="23">
        <f>SUBTOTAL(9,R245:R245)</f>
      </c>
      <c r="S246" s="23">
        <f>SUBTOTAL(9,S245:S245)</f>
      </c>
      <c r="T246" s="23">
        <f>SUBTOTAL(9,T245:T245)</f>
      </c>
      <c r="U246" s="23">
        <f>SUBTOTAL(9,U245:U245)</f>
      </c>
      <c r="V246" s="23">
        <f>SUBTOTAL(9,V245:V245)</f>
      </c>
      <c r="W246" s="23">
        <f>SUBTOTAL(9,W245:W245)</f>
      </c>
      <c r="X246" s="23">
        <f>SUBTOTAL(9,X245:X245)</f>
      </c>
      <c r="Y246" s="23">
        <f>SUBTOTAL(9,Y245:Y245)</f>
      </c>
    </row>
    <row r="247" ht="20" customHeight="1">
      <c r="A247" s="10" t="s">
        <v>864</v>
      </c>
      <c r="B247" s="18">
        <v>228203.93</v>
      </c>
      <c r="C247" s="18">
        <v>20000</v>
      </c>
      <c r="D247" s="18">
        <v>20000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</row>
    <row r="248" ht="20" customHeight="1">
      <c r="A248" s="26" t="s">
        <v>935</v>
      </c>
      <c r="B248" s="23">
        <f>SUBTOTAL(9,B247:B247)</f>
      </c>
      <c r="C248" s="23">
        <f>SUBTOTAL(9,C247:C247)</f>
      </c>
      <c r="D248" s="23">
        <f>SUBTOTAL(9,D247:D247)</f>
      </c>
      <c r="E248" s="23">
        <f>SUBTOTAL(9,E247:E247)</f>
      </c>
      <c r="F248" s="23">
        <f>SUBTOTAL(9,F247:F247)</f>
      </c>
      <c r="G248" s="23">
        <f>SUBTOTAL(9,G247:G247)</f>
      </c>
      <c r="H248" s="23">
        <f>SUBTOTAL(9,H247:H247)</f>
      </c>
      <c r="I248" s="23">
        <f>SUBTOTAL(9,I247:I247)</f>
      </c>
      <c r="J248" s="23">
        <f>SUBTOTAL(9,J247:J247)</f>
      </c>
      <c r="K248" s="23">
        <f>SUBTOTAL(9,K247:K247)</f>
      </c>
      <c r="L248" s="23">
        <f>SUBTOTAL(9,L247:L247)</f>
      </c>
      <c r="M248" s="23">
        <f>SUBTOTAL(9,M247:M247)</f>
      </c>
      <c r="N248" s="23">
        <f>SUBTOTAL(9,N247:N247)</f>
      </c>
      <c r="O248" s="23">
        <f>SUBTOTAL(9,O247:O247)</f>
      </c>
      <c r="P248" s="23">
        <f>SUBTOTAL(9,P247:P247)</f>
      </c>
      <c r="Q248" s="23">
        <f>SUBTOTAL(9,Q247:Q247)</f>
      </c>
      <c r="R248" s="23">
        <f>SUBTOTAL(9,R247:R247)</f>
      </c>
      <c r="S248" s="23">
        <f>SUBTOTAL(9,S247:S247)</f>
      </c>
      <c r="T248" s="23">
        <f>SUBTOTAL(9,T247:T247)</f>
      </c>
      <c r="U248" s="23">
        <f>SUBTOTAL(9,U247:U247)</f>
      </c>
      <c r="V248" s="23">
        <f>SUBTOTAL(9,V247:V247)</f>
      </c>
      <c r="W248" s="23">
        <f>SUBTOTAL(9,W247:W247)</f>
      </c>
      <c r="X248" s="23">
        <f>SUBTOTAL(9,X247:X247)</f>
      </c>
      <c r="Y248" s="23">
        <f>SUBTOTAL(9,Y247:Y247)</f>
      </c>
    </row>
    <row r="249" ht="20" customHeight="1">
      <c r="A249" s="10" t="s">
        <v>868</v>
      </c>
      <c r="B249" s="18">
        <v>26750.5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</row>
    <row r="250" ht="20" customHeight="1">
      <c r="A250" s="10" t="s">
        <v>870</v>
      </c>
      <c r="B250" s="18">
        <v>17180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</row>
    <row r="251" ht="20" customHeight="1">
      <c r="A251" s="10" t="s">
        <v>872</v>
      </c>
      <c r="B251" s="18">
        <v>26400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</row>
    <row r="252" ht="20" customHeight="1">
      <c r="A252" s="10" t="s">
        <v>874</v>
      </c>
      <c r="B252" s="18">
        <v>34413.75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</row>
    <row r="253" ht="20" customHeight="1">
      <c r="A253" s="10" t="s">
        <v>876</v>
      </c>
      <c r="B253" s="18">
        <v>101622.64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</row>
    <row r="254" ht="20" customHeight="1">
      <c r="A254" s="10" t="s">
        <v>877</v>
      </c>
      <c r="B254" s="18">
        <v>15400</v>
      </c>
      <c r="C254" s="18"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</row>
    <row r="255" ht="20" customHeight="1">
      <c r="A255" s="10" t="s">
        <v>879</v>
      </c>
      <c r="B255" s="18">
        <v>21215.93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</row>
    <row r="256" ht="20" customHeight="1">
      <c r="A256" s="10" t="s">
        <v>881</v>
      </c>
      <c r="B256" s="18">
        <v>16752.11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ht="20" customHeight="1">
      <c r="A257" s="10" t="s">
        <v>883</v>
      </c>
      <c r="B257" s="18">
        <v>2100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</row>
    <row r="258" ht="20" customHeight="1">
      <c r="A258" s="10" t="s">
        <v>885</v>
      </c>
      <c r="B258" s="18">
        <v>0</v>
      </c>
      <c r="C258" s="18">
        <v>107712.48</v>
      </c>
      <c r="D258" s="18">
        <v>107712.48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</row>
    <row r="259" ht="20" customHeight="1">
      <c r="A259" s="10" t="s">
        <v>887</v>
      </c>
      <c r="B259" s="18">
        <v>1500</v>
      </c>
      <c r="C259" s="18">
        <v>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</row>
    <row r="260" ht="20" customHeight="1">
      <c r="A260" s="10" t="s">
        <v>889</v>
      </c>
      <c r="B260" s="18">
        <v>42896.34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</row>
    <row r="261" ht="20" customHeight="1">
      <c r="A261" s="26" t="s">
        <v>936</v>
      </c>
      <c r="B261" s="23">
        <f>SUBTOTAL(9,B249:B260)</f>
      </c>
      <c r="C261" s="23">
        <f>SUBTOTAL(9,C249:C260)</f>
      </c>
      <c r="D261" s="23">
        <f>SUBTOTAL(9,D249:D260)</f>
      </c>
      <c r="E261" s="23">
        <f>SUBTOTAL(9,E249:E260)</f>
      </c>
      <c r="F261" s="23">
        <f>SUBTOTAL(9,F249:F260)</f>
      </c>
      <c r="G261" s="23">
        <f>SUBTOTAL(9,G249:G260)</f>
      </c>
      <c r="H261" s="23">
        <f>SUBTOTAL(9,H249:H260)</f>
      </c>
      <c r="I261" s="23">
        <f>SUBTOTAL(9,I249:I260)</f>
      </c>
      <c r="J261" s="23">
        <f>SUBTOTAL(9,J249:J260)</f>
      </c>
      <c r="K261" s="23">
        <f>SUBTOTAL(9,K249:K260)</f>
      </c>
      <c r="L261" s="23">
        <f>SUBTOTAL(9,L249:L260)</f>
      </c>
      <c r="M261" s="23">
        <f>SUBTOTAL(9,M249:M260)</f>
      </c>
      <c r="N261" s="23">
        <f>SUBTOTAL(9,N249:N260)</f>
      </c>
      <c r="O261" s="23">
        <f>SUBTOTAL(9,O249:O260)</f>
      </c>
      <c r="P261" s="23">
        <f>SUBTOTAL(9,P249:P260)</f>
      </c>
      <c r="Q261" s="23">
        <f>SUBTOTAL(9,Q249:Q260)</f>
      </c>
      <c r="R261" s="23">
        <f>SUBTOTAL(9,R249:R260)</f>
      </c>
      <c r="S261" s="23">
        <f>SUBTOTAL(9,S249:S260)</f>
      </c>
      <c r="T261" s="23">
        <f>SUBTOTAL(9,T249:T260)</f>
      </c>
      <c r="U261" s="23">
        <f>SUBTOTAL(9,U249:U260)</f>
      </c>
      <c r="V261" s="23">
        <f>SUBTOTAL(9,V249:V260)</f>
      </c>
      <c r="W261" s="23">
        <f>SUBTOTAL(9,W249:W260)</f>
      </c>
      <c r="X261" s="23">
        <f>SUBTOTAL(9,X249:X260)</f>
      </c>
      <c r="Y261" s="23">
        <f>SUBTOTAL(9,Y249:Y260)</f>
      </c>
    </row>
    <row r="262" ht="20" customHeight="1">
      <c r="A262" s="10" t="s">
        <v>893</v>
      </c>
      <c r="B262" s="18">
        <v>45355</v>
      </c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</row>
    <row r="263" ht="20" customHeight="1">
      <c r="A263" s="26" t="s">
        <v>937</v>
      </c>
      <c r="B263" s="23">
        <f>SUBTOTAL(9,B262:B262)</f>
      </c>
      <c r="C263" s="23">
        <f>SUBTOTAL(9,C262:C262)</f>
      </c>
      <c r="D263" s="23">
        <f>SUBTOTAL(9,D262:D262)</f>
      </c>
      <c r="E263" s="23">
        <f>SUBTOTAL(9,E262:E262)</f>
      </c>
      <c r="F263" s="23">
        <f>SUBTOTAL(9,F262:F262)</f>
      </c>
      <c r="G263" s="23">
        <f>SUBTOTAL(9,G262:G262)</f>
      </c>
      <c r="H263" s="23">
        <f>SUBTOTAL(9,H262:H262)</f>
      </c>
      <c r="I263" s="23">
        <f>SUBTOTAL(9,I262:I262)</f>
      </c>
      <c r="J263" s="23">
        <f>SUBTOTAL(9,J262:J262)</f>
      </c>
      <c r="K263" s="23">
        <f>SUBTOTAL(9,K262:K262)</f>
      </c>
      <c r="L263" s="23">
        <f>SUBTOTAL(9,L262:L262)</f>
      </c>
      <c r="M263" s="23">
        <f>SUBTOTAL(9,M262:M262)</f>
      </c>
      <c r="N263" s="23">
        <f>SUBTOTAL(9,N262:N262)</f>
      </c>
      <c r="O263" s="23">
        <f>SUBTOTAL(9,O262:O262)</f>
      </c>
      <c r="P263" s="23">
        <f>SUBTOTAL(9,P262:P262)</f>
      </c>
      <c r="Q263" s="23">
        <f>SUBTOTAL(9,Q262:Q262)</f>
      </c>
      <c r="R263" s="23">
        <f>SUBTOTAL(9,R262:R262)</f>
      </c>
      <c r="S263" s="23">
        <f>SUBTOTAL(9,S262:S262)</f>
      </c>
      <c r="T263" s="23">
        <f>SUBTOTAL(9,T262:T262)</f>
      </c>
      <c r="U263" s="23">
        <f>SUBTOTAL(9,U262:U262)</f>
      </c>
      <c r="V263" s="23">
        <f>SUBTOTAL(9,V262:V262)</f>
      </c>
      <c r="W263" s="23">
        <f>SUBTOTAL(9,W262:W262)</f>
      </c>
      <c r="X263" s="23">
        <f>SUBTOTAL(9,X262:X262)</f>
      </c>
      <c r="Y263" s="23">
        <f>SUBTOTAL(9,Y262:Y262)</f>
      </c>
    </row>
    <row r="264" ht="50" customHeight="1">
      <c r="A264" s="26" t="s">
        <v>851</v>
      </c>
      <c r="B264" s="23">
        <f>SUBTOTAL(9,B150:B263)</f>
      </c>
      <c r="C264" s="23">
        <f>SUBTOTAL(9,C150:C263)</f>
      </c>
      <c r="D264" s="23">
        <f>SUBTOTAL(9,D150:D263)</f>
      </c>
      <c r="E264" s="23">
        <f>SUBTOTAL(9,E150:E263)</f>
      </c>
      <c r="F264" s="23">
        <f>SUBTOTAL(9,F150:F263)</f>
      </c>
      <c r="G264" s="23">
        <f>SUBTOTAL(9,G150:G263)</f>
      </c>
      <c r="H264" s="23">
        <f>SUBTOTAL(9,H150:H263)</f>
      </c>
      <c r="I264" s="23">
        <f>SUBTOTAL(9,I150:I263)</f>
      </c>
      <c r="J264" s="23">
        <f>SUBTOTAL(9,J150:J263)</f>
      </c>
      <c r="K264" s="23">
        <f>SUBTOTAL(9,K150:K263)</f>
      </c>
      <c r="L264" s="23">
        <f>SUBTOTAL(9,L150:L263)</f>
      </c>
      <c r="M264" s="23">
        <f>SUBTOTAL(9,M150:M263)</f>
      </c>
      <c r="N264" s="23">
        <f>SUBTOTAL(9,N150:N263)</f>
      </c>
      <c r="O264" s="23">
        <f>SUBTOTAL(9,O150:O263)</f>
      </c>
      <c r="P264" s="23">
        <f>SUBTOTAL(9,P150:P263)</f>
      </c>
      <c r="Q264" s="23">
        <f>SUBTOTAL(9,Q150:Q263)</f>
      </c>
      <c r="R264" s="23">
        <f>SUBTOTAL(9,R150:R263)</f>
      </c>
      <c r="S264" s="23">
        <f>SUBTOTAL(9,S150:S263)</f>
      </c>
      <c r="T264" s="23">
        <f>SUBTOTAL(9,T150:T263)</f>
      </c>
      <c r="U264" s="23">
        <f>SUBTOTAL(9,U150:U263)</f>
      </c>
      <c r="V264" s="23">
        <f>SUBTOTAL(9,V150:V263)</f>
      </c>
      <c r="W264" s="23">
        <f>SUBTOTAL(9,W150:W263)</f>
      </c>
      <c r="X264" s="23">
        <f>SUBTOTAL(9,X150:X263)</f>
      </c>
      <c r="Y264" s="23">
        <f>SUBTOTAL(9,Y150:Y263)</f>
      </c>
    </row>
    <row r="265" ht="30" customHeight="1">
</row>
    <row r="266" ht="20" customHeight="1">
      <c r="A266" s="10" t="s">
        <v>33</v>
      </c>
      <c r="B266" s="10" t="s">
        <v>51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ht="20" customHeight="1">
      <c r="A267" s="10"/>
      <c r="B267" s="10" t="s">
        <v>895</v>
      </c>
      <c r="C267" s="10"/>
      <c r="D267" s="10"/>
      <c r="E267" s="10"/>
      <c r="F267" s="10" t="s">
        <v>307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ht="25" customHeight="1">
      <c r="A268" s="10"/>
      <c r="B268" s="10" t="s">
        <v>938</v>
      </c>
      <c r="C268" s="10"/>
      <c r="D268" s="10"/>
      <c r="E268" s="10"/>
      <c r="F268" s="10"/>
      <c r="G268" s="0"/>
      <c r="H268" s="0"/>
      <c r="I268" s="0"/>
      <c r="J268" s="0"/>
      <c r="K268" s="0"/>
      <c r="L268" s="0"/>
      <c r="M268" s="0"/>
      <c r="N268" s="0"/>
      <c r="O268" s="0"/>
      <c r="P268" s="0"/>
      <c r="Q268" s="0"/>
      <c r="R268" s="34"/>
    </row>
    <row r="269" ht="25" customHeight="1">
      <c r="A269" s="10"/>
      <c r="B269" s="10" t="s">
        <v>939</v>
      </c>
      <c r="C269" s="10"/>
      <c r="D269" s="10"/>
      <c r="E269" s="10"/>
      <c r="F269" s="10" t="s">
        <v>939</v>
      </c>
      <c r="G269" s="10"/>
      <c r="H269" s="10"/>
      <c r="I269" s="10"/>
      <c r="J269" s="10" t="s">
        <v>899</v>
      </c>
      <c r="K269" s="10"/>
      <c r="L269" s="10"/>
      <c r="M269" s="10"/>
      <c r="N269" s="10" t="s">
        <v>900</v>
      </c>
      <c r="O269" s="10"/>
      <c r="P269" s="10"/>
      <c r="Q269" s="10"/>
    </row>
    <row r="270" ht="120" customHeight="1">
      <c r="A270" s="10"/>
      <c r="B270" s="19" t="s">
        <v>901</v>
      </c>
      <c r="C270" s="19" t="s">
        <v>902</v>
      </c>
      <c r="D270" s="19" t="s">
        <v>903</v>
      </c>
      <c r="E270" s="19" t="s">
        <v>667</v>
      </c>
      <c r="F270" s="19" t="s">
        <v>901</v>
      </c>
      <c r="G270" s="19" t="s">
        <v>902</v>
      </c>
      <c r="H270" s="19" t="s">
        <v>903</v>
      </c>
      <c r="I270" s="19" t="s">
        <v>667</v>
      </c>
      <c r="J270" s="19" t="s">
        <v>901</v>
      </c>
      <c r="K270" s="19" t="s">
        <v>902</v>
      </c>
      <c r="L270" s="19" t="s">
        <v>903</v>
      </c>
      <c r="M270" s="19" t="s">
        <v>667</v>
      </c>
      <c r="N270" s="19" t="s">
        <v>901</v>
      </c>
      <c r="O270" s="19" t="s">
        <v>902</v>
      </c>
      <c r="P270" s="19" t="s">
        <v>903</v>
      </c>
      <c r="Q270" s="19" t="s">
        <v>667</v>
      </c>
    </row>
    <row r="271" ht="20" customHeight="1">
      <c r="A271" s="10" t="s">
        <v>419</v>
      </c>
      <c r="B271" s="10" t="s">
        <v>940</v>
      </c>
      <c r="C271" s="10" t="s">
        <v>941</v>
      </c>
      <c r="D271" s="10" t="s">
        <v>942</v>
      </c>
      <c r="E271" s="10" t="s">
        <v>943</v>
      </c>
      <c r="F271" s="10" t="s">
        <v>944</v>
      </c>
      <c r="G271" s="10" t="s">
        <v>945</v>
      </c>
      <c r="H271" s="10" t="s">
        <v>946</v>
      </c>
      <c r="I271" s="10" t="s">
        <v>947</v>
      </c>
      <c r="J271" s="10" t="s">
        <v>948</v>
      </c>
      <c r="K271" s="10" t="s">
        <v>949</v>
      </c>
      <c r="L271" s="10" t="s">
        <v>950</v>
      </c>
      <c r="M271" s="10" t="s">
        <v>951</v>
      </c>
      <c r="N271" s="10" t="s">
        <v>952</v>
      </c>
      <c r="O271" s="10" t="s">
        <v>953</v>
      </c>
      <c r="P271" s="10" t="s">
        <v>954</v>
      </c>
      <c r="Q271" s="10" t="s">
        <v>955</v>
      </c>
    </row>
    <row r="272" ht="20" customHeight="1">
      <c r="A272" s="10" t="s">
        <v>510</v>
      </c>
      <c r="B272" s="18">
        <v>0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</row>
    <row r="273" ht="20" customHeight="1">
      <c r="A273" s="10" t="s">
        <v>512</v>
      </c>
      <c r="B273" s="18">
        <v>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</row>
    <row r="274" ht="20" customHeight="1">
      <c r="A274" s="10" t="s">
        <v>514</v>
      </c>
      <c r="B274" s="18">
        <v>0</v>
      </c>
      <c r="C274" s="18"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</row>
    <row r="275" ht="20" customHeight="1">
      <c r="A275" s="10" t="s">
        <v>684</v>
      </c>
      <c r="B275" s="18">
        <v>0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</row>
    <row r="276" ht="20" customHeight="1">
      <c r="A276" s="10" t="s">
        <v>686</v>
      </c>
      <c r="B276" s="18">
        <v>0</v>
      </c>
      <c r="C276" s="18">
        <v>0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</row>
    <row r="277" ht="20" customHeight="1">
      <c r="A277" s="26" t="s">
        <v>956</v>
      </c>
      <c r="B277" s="23">
        <f>SUBTOTAL(9,B272:B276)</f>
      </c>
      <c r="C277" s="23">
        <f>SUBTOTAL(9,C272:C276)</f>
      </c>
      <c r="D277" s="23">
        <f>SUBTOTAL(9,D272:D276)</f>
      </c>
      <c r="E277" s="23">
        <f>SUBTOTAL(9,E272:E276)</f>
      </c>
      <c r="F277" s="23">
        <f>SUBTOTAL(9,F272:F276)</f>
      </c>
      <c r="G277" s="23">
        <f>SUBTOTAL(9,G272:G276)</f>
      </c>
      <c r="H277" s="23">
        <f>SUBTOTAL(9,H272:H276)</f>
      </c>
      <c r="I277" s="23">
        <f>SUBTOTAL(9,I272:I276)</f>
      </c>
      <c r="J277" s="23">
        <f>SUBTOTAL(9,J272:J276)</f>
      </c>
      <c r="K277" s="23">
        <f>SUBTOTAL(9,K272:K276)</f>
      </c>
      <c r="L277" s="23">
        <f>SUBTOTAL(9,L272:L276)</f>
      </c>
      <c r="M277" s="23">
        <f>SUBTOTAL(9,M272:M276)</f>
      </c>
      <c r="N277" s="23">
        <f>SUBTOTAL(9,N272:N276)</f>
      </c>
      <c r="O277" s="23">
        <f>SUBTOTAL(9,O272:O276)</f>
      </c>
      <c r="P277" s="23">
        <f>SUBTOTAL(9,P272:P276)</f>
      </c>
      <c r="Q277" s="23">
        <f>SUBTOTAL(9,Q272:Q276)</f>
      </c>
    </row>
    <row r="278" ht="20" customHeight="1">
      <c r="A278" s="10" t="s">
        <v>517</v>
      </c>
      <c r="B278" s="18">
        <v>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</row>
    <row r="279" ht="20" customHeight="1">
      <c r="A279" s="26" t="s">
        <v>957</v>
      </c>
      <c r="B279" s="23">
        <f>SUBTOTAL(9,B278:B278)</f>
      </c>
      <c r="C279" s="23">
        <f>SUBTOTAL(9,C278:C278)</f>
      </c>
      <c r="D279" s="23">
        <f>SUBTOTAL(9,D278:D278)</f>
      </c>
      <c r="E279" s="23">
        <f>SUBTOTAL(9,E278:E278)</f>
      </c>
      <c r="F279" s="23">
        <f>SUBTOTAL(9,F278:F278)</f>
      </c>
      <c r="G279" s="23">
        <f>SUBTOTAL(9,G278:G278)</f>
      </c>
      <c r="H279" s="23">
        <f>SUBTOTAL(9,H278:H278)</f>
      </c>
      <c r="I279" s="23">
        <f>SUBTOTAL(9,I278:I278)</f>
      </c>
      <c r="J279" s="23">
        <f>SUBTOTAL(9,J278:J278)</f>
      </c>
      <c r="K279" s="23">
        <f>SUBTOTAL(9,K278:K278)</f>
      </c>
      <c r="L279" s="23">
        <f>SUBTOTAL(9,L278:L278)</f>
      </c>
      <c r="M279" s="23">
        <f>SUBTOTAL(9,M278:M278)</f>
      </c>
      <c r="N279" s="23">
        <f>SUBTOTAL(9,N278:N278)</f>
      </c>
      <c r="O279" s="23">
        <f>SUBTOTAL(9,O278:O278)</f>
      </c>
      <c r="P279" s="23">
        <f>SUBTOTAL(9,P278:P278)</f>
      </c>
      <c r="Q279" s="23">
        <f>SUBTOTAL(9,Q278:Q278)</f>
      </c>
    </row>
    <row r="280" ht="20" customHeight="1">
      <c r="A280" s="10" t="s">
        <v>695</v>
      </c>
      <c r="B280" s="18">
        <v>0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</row>
    <row r="281" ht="20" customHeight="1">
      <c r="A281" s="10" t="s">
        <v>696</v>
      </c>
      <c r="B281" s="18">
        <v>0</v>
      </c>
      <c r="C281" s="18">
        <v>0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</row>
    <row r="282" ht="20" customHeight="1">
      <c r="A282" s="10" t="s">
        <v>698</v>
      </c>
      <c r="B282" s="18">
        <v>0</v>
      </c>
      <c r="C282" s="18"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</row>
    <row r="283" ht="20" customHeight="1">
      <c r="A283" s="10" t="s">
        <v>700</v>
      </c>
      <c r="B283" s="18">
        <v>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</row>
    <row r="284" ht="20" customHeight="1">
      <c r="A284" s="10" t="s">
        <v>702</v>
      </c>
      <c r="B284" s="18">
        <v>0</v>
      </c>
      <c r="C284" s="18">
        <v>0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</row>
    <row r="285" ht="20" customHeight="1">
      <c r="A285" s="10" t="s">
        <v>703</v>
      </c>
      <c r="B285" s="18">
        <v>0</v>
      </c>
      <c r="C285" s="18"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</row>
    <row r="286" ht="20" customHeight="1">
      <c r="A286" s="10" t="s">
        <v>705</v>
      </c>
      <c r="B286" s="18">
        <v>0</v>
      </c>
      <c r="C286" s="18"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</row>
    <row r="287" ht="20" customHeight="1">
      <c r="A287" s="10" t="s">
        <v>706</v>
      </c>
      <c r="B287" s="18">
        <v>0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</row>
    <row r="288" ht="20" customHeight="1">
      <c r="A288" s="10" t="s">
        <v>708</v>
      </c>
      <c r="B288" s="18">
        <v>0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</row>
    <row r="289" ht="20" customHeight="1">
      <c r="A289" s="10" t="s">
        <v>660</v>
      </c>
      <c r="B289" s="18">
        <v>0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</row>
    <row r="290" ht="20" customHeight="1">
      <c r="A290" s="10" t="s">
        <v>711</v>
      </c>
      <c r="B290" s="18">
        <v>0</v>
      </c>
      <c r="C290" s="18"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</row>
    <row r="291" ht="20" customHeight="1">
      <c r="A291" s="10" t="s">
        <v>713</v>
      </c>
      <c r="B291" s="18">
        <v>0</v>
      </c>
      <c r="C291" s="18"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</row>
    <row r="292" ht="20" customHeight="1">
      <c r="A292" s="10" t="s">
        <v>714</v>
      </c>
      <c r="B292" s="18">
        <v>0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</row>
    <row r="293" ht="20" customHeight="1">
      <c r="A293" s="26" t="s">
        <v>958</v>
      </c>
      <c r="B293" s="23">
        <f>SUBTOTAL(9,B280:B292)</f>
      </c>
      <c r="C293" s="23">
        <f>SUBTOTAL(9,C280:C292)</f>
      </c>
      <c r="D293" s="23">
        <f>SUBTOTAL(9,D280:D292)</f>
      </c>
      <c r="E293" s="23">
        <f>SUBTOTAL(9,E280:E292)</f>
      </c>
      <c r="F293" s="23">
        <f>SUBTOTAL(9,F280:F292)</f>
      </c>
      <c r="G293" s="23">
        <f>SUBTOTAL(9,G280:G292)</f>
      </c>
      <c r="H293" s="23">
        <f>SUBTOTAL(9,H280:H292)</f>
      </c>
      <c r="I293" s="23">
        <f>SUBTOTAL(9,I280:I292)</f>
      </c>
      <c r="J293" s="23">
        <f>SUBTOTAL(9,J280:J292)</f>
      </c>
      <c r="K293" s="23">
        <f>SUBTOTAL(9,K280:K292)</f>
      </c>
      <c r="L293" s="23">
        <f>SUBTOTAL(9,L280:L292)</f>
      </c>
      <c r="M293" s="23">
        <f>SUBTOTAL(9,M280:M292)</f>
      </c>
      <c r="N293" s="23">
        <f>SUBTOTAL(9,N280:N292)</f>
      </c>
      <c r="O293" s="23">
        <f>SUBTOTAL(9,O280:O292)</f>
      </c>
      <c r="P293" s="23">
        <f>SUBTOTAL(9,P280:P292)</f>
      </c>
      <c r="Q293" s="23">
        <f>SUBTOTAL(9,Q280:Q292)</f>
      </c>
    </row>
    <row r="294" ht="20" customHeight="1">
      <c r="A294" s="10" t="s">
        <v>718</v>
      </c>
      <c r="B294" s="18">
        <v>0</v>
      </c>
      <c r="C294" s="18"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</row>
    <row r="295" ht="20" customHeight="1">
      <c r="A295" s="10" t="s">
        <v>720</v>
      </c>
      <c r="B295" s="18">
        <v>0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</row>
    <row r="296" ht="20" customHeight="1">
      <c r="A296" s="10" t="s">
        <v>722</v>
      </c>
      <c r="B296" s="18">
        <v>0</v>
      </c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</row>
    <row r="297" ht="20" customHeight="1">
      <c r="A297" s="10" t="s">
        <v>724</v>
      </c>
      <c r="B297" s="18">
        <v>0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</row>
    <row r="298" ht="20" customHeight="1">
      <c r="A298" s="10" t="s">
        <v>726</v>
      </c>
      <c r="B298" s="18">
        <v>0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</row>
    <row r="299" ht="20" customHeight="1">
      <c r="A299" s="10" t="s">
        <v>728</v>
      </c>
      <c r="B299" s="18">
        <v>0</v>
      </c>
      <c r="C299" s="18"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</row>
    <row r="300" ht="20" customHeight="1">
      <c r="A300" s="10" t="s">
        <v>729</v>
      </c>
      <c r="B300" s="18">
        <v>0</v>
      </c>
      <c r="C300" s="18">
        <v>0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</row>
    <row r="301" ht="20" customHeight="1">
      <c r="A301" s="10" t="s">
        <v>731</v>
      </c>
      <c r="B301" s="18">
        <v>0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</row>
    <row r="302" ht="20" customHeight="1">
      <c r="A302" s="10" t="s">
        <v>733</v>
      </c>
      <c r="B302" s="18">
        <v>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</row>
    <row r="303" ht="20" customHeight="1">
      <c r="A303" s="10" t="s">
        <v>734</v>
      </c>
      <c r="B303" s="18">
        <v>0</v>
      </c>
      <c r="C303" s="18"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</row>
    <row r="304" ht="20" customHeight="1">
      <c r="A304" s="10" t="s">
        <v>736</v>
      </c>
      <c r="B304" s="18">
        <v>0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</row>
    <row r="305" ht="20" customHeight="1">
      <c r="A305" s="10" t="s">
        <v>737</v>
      </c>
      <c r="B305" s="18">
        <v>0</v>
      </c>
      <c r="C305" s="18">
        <v>0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</row>
    <row r="306" ht="20" customHeight="1">
      <c r="A306" s="10" t="s">
        <v>739</v>
      </c>
      <c r="B306" s="18">
        <v>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</row>
    <row r="307" ht="20" customHeight="1">
      <c r="A307" s="10" t="s">
        <v>741</v>
      </c>
      <c r="B307" s="18">
        <v>0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</row>
    <row r="308" ht="20" customHeight="1">
      <c r="A308" s="10" t="s">
        <v>743</v>
      </c>
      <c r="B308" s="18">
        <v>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</row>
    <row r="309" ht="20" customHeight="1">
      <c r="A309" s="10" t="s">
        <v>745</v>
      </c>
      <c r="B309" s="18">
        <v>0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</row>
    <row r="310" ht="20" customHeight="1">
      <c r="A310" s="10" t="s">
        <v>747</v>
      </c>
      <c r="B310" s="18">
        <v>0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</row>
    <row r="311" ht="20" customHeight="1">
      <c r="A311" s="10" t="s">
        <v>749</v>
      </c>
      <c r="B311" s="18">
        <v>0</v>
      </c>
      <c r="C311" s="18"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</row>
    <row r="312" ht="20" customHeight="1">
      <c r="A312" s="10" t="s">
        <v>751</v>
      </c>
      <c r="B312" s="18">
        <v>0</v>
      </c>
      <c r="C312" s="18"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</row>
    <row r="313" ht="20" customHeight="1">
      <c r="A313" s="10" t="s">
        <v>753</v>
      </c>
      <c r="B313" s="18">
        <v>0</v>
      </c>
      <c r="C313" s="18"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</row>
    <row r="314" ht="20" customHeight="1">
      <c r="A314" s="10" t="s">
        <v>755</v>
      </c>
      <c r="B314" s="18">
        <v>0</v>
      </c>
      <c r="C314" s="18"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</row>
    <row r="315" ht="20" customHeight="1">
      <c r="A315" s="26" t="s">
        <v>959</v>
      </c>
      <c r="B315" s="23">
        <f>SUBTOTAL(9,B294:B314)</f>
      </c>
      <c r="C315" s="23">
        <f>SUBTOTAL(9,C294:C314)</f>
      </c>
      <c r="D315" s="23">
        <f>SUBTOTAL(9,D294:D314)</f>
      </c>
      <c r="E315" s="23">
        <f>SUBTOTAL(9,E294:E314)</f>
      </c>
      <c r="F315" s="23">
        <f>SUBTOTAL(9,F294:F314)</f>
      </c>
      <c r="G315" s="23">
        <f>SUBTOTAL(9,G294:G314)</f>
      </c>
      <c r="H315" s="23">
        <f>SUBTOTAL(9,H294:H314)</f>
      </c>
      <c r="I315" s="23">
        <f>SUBTOTAL(9,I294:I314)</f>
      </c>
      <c r="J315" s="23">
        <f>SUBTOTAL(9,J294:J314)</f>
      </c>
      <c r="K315" s="23">
        <f>SUBTOTAL(9,K294:K314)</f>
      </c>
      <c r="L315" s="23">
        <f>SUBTOTAL(9,L294:L314)</f>
      </c>
      <c r="M315" s="23">
        <f>SUBTOTAL(9,M294:M314)</f>
      </c>
      <c r="N315" s="23">
        <f>SUBTOTAL(9,N294:N314)</f>
      </c>
      <c r="O315" s="23">
        <f>SUBTOTAL(9,O294:O314)</f>
      </c>
      <c r="P315" s="23">
        <f>SUBTOTAL(9,P294:P314)</f>
      </c>
      <c r="Q315" s="23">
        <f>SUBTOTAL(9,Q294:Q314)</f>
      </c>
    </row>
    <row r="316" ht="20" customHeight="1">
      <c r="A316" s="10" t="s">
        <v>758</v>
      </c>
      <c r="B316" s="18">
        <v>0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</row>
    <row r="317" ht="20" customHeight="1">
      <c r="A317" s="10" t="s">
        <v>760</v>
      </c>
      <c r="B317" s="18">
        <v>0</v>
      </c>
      <c r="C317" s="18">
        <v>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</row>
    <row r="318" ht="20" customHeight="1">
      <c r="A318" s="10" t="s">
        <v>762</v>
      </c>
      <c r="B318" s="18">
        <v>0</v>
      </c>
      <c r="C318" s="18"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</row>
    <row r="319" ht="20" customHeight="1">
      <c r="A319" s="10" t="s">
        <v>764</v>
      </c>
      <c r="B319" s="18">
        <v>0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</row>
    <row r="320" ht="20" customHeight="1">
      <c r="A320" s="10" t="s">
        <v>766</v>
      </c>
      <c r="B320" s="18">
        <v>0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</row>
    <row r="321" ht="20" customHeight="1">
      <c r="A321" s="10" t="s">
        <v>768</v>
      </c>
      <c r="B321" s="18">
        <v>0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</row>
    <row r="322" ht="20" customHeight="1">
      <c r="A322" s="10" t="s">
        <v>770</v>
      </c>
      <c r="B322" s="18">
        <v>0</v>
      </c>
      <c r="C322" s="18"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</row>
    <row r="323" ht="20" customHeight="1">
      <c r="A323" s="10" t="s">
        <v>772</v>
      </c>
      <c r="B323" s="18">
        <v>0</v>
      </c>
      <c r="C323" s="18"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</row>
    <row r="324" ht="20" customHeight="1">
      <c r="A324" s="10" t="s">
        <v>774</v>
      </c>
      <c r="B324" s="18">
        <v>0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</row>
    <row r="325" ht="20" customHeight="1">
      <c r="A325" s="10" t="s">
        <v>776</v>
      </c>
      <c r="B325" s="18">
        <v>0</v>
      </c>
      <c r="C325" s="18">
        <v>0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</row>
    <row r="326" ht="20" customHeight="1">
      <c r="A326" s="10" t="s">
        <v>778</v>
      </c>
      <c r="B326" s="18">
        <v>0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</row>
    <row r="327" ht="20" customHeight="1">
      <c r="A327" s="10" t="s">
        <v>780</v>
      </c>
      <c r="B327" s="18">
        <v>0</v>
      </c>
      <c r="C327" s="18"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</row>
    <row r="328" ht="20" customHeight="1">
      <c r="A328" s="10" t="s">
        <v>782</v>
      </c>
      <c r="B328" s="18">
        <v>0</v>
      </c>
      <c r="C328" s="18"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</row>
    <row r="329" ht="20" customHeight="1">
      <c r="A329" s="10" t="s">
        <v>784</v>
      </c>
      <c r="B329" s="18">
        <v>0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</row>
    <row r="330" ht="20" customHeight="1">
      <c r="A330" s="10" t="s">
        <v>786</v>
      </c>
      <c r="B330" s="18">
        <v>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</row>
    <row r="331" ht="20" customHeight="1">
      <c r="A331" s="10" t="s">
        <v>788</v>
      </c>
      <c r="B331" s="18">
        <v>0</v>
      </c>
      <c r="C331" s="18"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</row>
    <row r="332" ht="20" customHeight="1">
      <c r="A332" s="10" t="s">
        <v>790</v>
      </c>
      <c r="B332" s="18">
        <v>0</v>
      </c>
      <c r="C332" s="18">
        <v>0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</row>
    <row r="333" ht="20" customHeight="1">
      <c r="A333" s="10" t="s">
        <v>792</v>
      </c>
      <c r="B333" s="18">
        <v>0</v>
      </c>
      <c r="C333" s="18"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</row>
    <row r="334" ht="20" customHeight="1">
      <c r="A334" s="10" t="s">
        <v>794</v>
      </c>
      <c r="B334" s="18">
        <v>0</v>
      </c>
      <c r="C334" s="18"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</row>
    <row r="335" ht="20" customHeight="1">
      <c r="A335" s="10" t="s">
        <v>796</v>
      </c>
      <c r="B335" s="18">
        <v>0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</row>
    <row r="336" ht="20" customHeight="1">
      <c r="A336" s="10" t="s">
        <v>798</v>
      </c>
      <c r="B336" s="18">
        <v>0</v>
      </c>
      <c r="C336" s="18"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</row>
    <row r="337" ht="20" customHeight="1">
      <c r="A337" s="10" t="s">
        <v>800</v>
      </c>
      <c r="B337" s="18">
        <v>0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</row>
    <row r="338" ht="20" customHeight="1">
      <c r="A338" s="10" t="s">
        <v>802</v>
      </c>
      <c r="B338" s="18">
        <v>0</v>
      </c>
      <c r="C338" s="18"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</row>
    <row r="339" ht="20" customHeight="1">
      <c r="A339" s="10" t="s">
        <v>804</v>
      </c>
      <c r="B339" s="18">
        <v>0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</row>
    <row r="340" ht="20" customHeight="1">
      <c r="A340" s="10" t="s">
        <v>806</v>
      </c>
      <c r="B340" s="18">
        <v>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</row>
    <row r="341" ht="20" customHeight="1">
      <c r="A341" s="10" t="s">
        <v>808</v>
      </c>
      <c r="B341" s="18">
        <v>0</v>
      </c>
      <c r="C341" s="18"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</row>
    <row r="342" ht="20" customHeight="1">
      <c r="A342" s="10" t="s">
        <v>810</v>
      </c>
      <c r="B342" s="18">
        <v>0</v>
      </c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</row>
    <row r="343" ht="20" customHeight="1">
      <c r="A343" s="10" t="s">
        <v>812</v>
      </c>
      <c r="B343" s="18">
        <v>0</v>
      </c>
      <c r="C343" s="18">
        <v>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</row>
    <row r="344" ht="20" customHeight="1">
      <c r="A344" s="10" t="s">
        <v>814</v>
      </c>
      <c r="B344" s="18">
        <v>0</v>
      </c>
      <c r="C344" s="18">
        <v>0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</row>
    <row r="345" ht="20" customHeight="1">
      <c r="A345" s="26" t="s">
        <v>960</v>
      </c>
      <c r="B345" s="23">
        <f>SUBTOTAL(9,B316:B344)</f>
      </c>
      <c r="C345" s="23">
        <f>SUBTOTAL(9,C316:C344)</f>
      </c>
      <c r="D345" s="23">
        <f>SUBTOTAL(9,D316:D344)</f>
      </c>
      <c r="E345" s="23">
        <f>SUBTOTAL(9,E316:E344)</f>
      </c>
      <c r="F345" s="23">
        <f>SUBTOTAL(9,F316:F344)</f>
      </c>
      <c r="G345" s="23">
        <f>SUBTOTAL(9,G316:G344)</f>
      </c>
      <c r="H345" s="23">
        <f>SUBTOTAL(9,H316:H344)</f>
      </c>
      <c r="I345" s="23">
        <f>SUBTOTAL(9,I316:I344)</f>
      </c>
      <c r="J345" s="23">
        <f>SUBTOTAL(9,J316:J344)</f>
      </c>
      <c r="K345" s="23">
        <f>SUBTOTAL(9,K316:K344)</f>
      </c>
      <c r="L345" s="23">
        <f>SUBTOTAL(9,L316:L344)</f>
      </c>
      <c r="M345" s="23">
        <f>SUBTOTAL(9,M316:M344)</f>
      </c>
      <c r="N345" s="23">
        <f>SUBTOTAL(9,N316:N344)</f>
      </c>
      <c r="O345" s="23">
        <f>SUBTOTAL(9,O316:O344)</f>
      </c>
      <c r="P345" s="23">
        <f>SUBTOTAL(9,P316:P344)</f>
      </c>
      <c r="Q345" s="23">
        <f>SUBTOTAL(9,Q316:Q344)</f>
      </c>
    </row>
    <row r="346" ht="20" customHeight="1">
      <c r="A346" s="10" t="s">
        <v>818</v>
      </c>
      <c r="B346" s="18">
        <v>0</v>
      </c>
      <c r="C346" s="18">
        <v>0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</row>
    <row r="347" ht="20" customHeight="1">
      <c r="A347" s="10" t="s">
        <v>820</v>
      </c>
      <c r="B347" s="18">
        <v>0</v>
      </c>
      <c r="C347" s="18"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</row>
    <row r="348" ht="20" customHeight="1">
      <c r="A348" s="26" t="s">
        <v>961</v>
      </c>
      <c r="B348" s="23">
        <f>SUBTOTAL(9,B346:B347)</f>
      </c>
      <c r="C348" s="23">
        <f>SUBTOTAL(9,C346:C347)</f>
      </c>
      <c r="D348" s="23">
        <f>SUBTOTAL(9,D346:D347)</f>
      </c>
      <c r="E348" s="23">
        <f>SUBTOTAL(9,E346:E347)</f>
      </c>
      <c r="F348" s="23">
        <f>SUBTOTAL(9,F346:F347)</f>
      </c>
      <c r="G348" s="23">
        <f>SUBTOTAL(9,G346:G347)</f>
      </c>
      <c r="H348" s="23">
        <f>SUBTOTAL(9,H346:H347)</f>
      </c>
      <c r="I348" s="23">
        <f>SUBTOTAL(9,I346:I347)</f>
      </c>
      <c r="J348" s="23">
        <f>SUBTOTAL(9,J346:J347)</f>
      </c>
      <c r="K348" s="23">
        <f>SUBTOTAL(9,K346:K347)</f>
      </c>
      <c r="L348" s="23">
        <f>SUBTOTAL(9,L346:L347)</f>
      </c>
      <c r="M348" s="23">
        <f>SUBTOTAL(9,M346:M347)</f>
      </c>
      <c r="N348" s="23">
        <f>SUBTOTAL(9,N346:N347)</f>
      </c>
      <c r="O348" s="23">
        <f>SUBTOTAL(9,O346:O347)</f>
      </c>
      <c r="P348" s="23">
        <f>SUBTOTAL(9,P346:P347)</f>
      </c>
      <c r="Q348" s="23">
        <f>SUBTOTAL(9,Q346:Q347)</f>
      </c>
    </row>
    <row r="349" ht="20" customHeight="1">
      <c r="A349" s="10" t="s">
        <v>824</v>
      </c>
      <c r="B349" s="18">
        <v>0</v>
      </c>
      <c r="C349" s="18">
        <v>0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</row>
    <row r="350" ht="20" customHeight="1">
      <c r="A350" s="10" t="s">
        <v>826</v>
      </c>
      <c r="B350" s="18">
        <v>0</v>
      </c>
      <c r="C350" s="18">
        <v>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</row>
    <row r="351" ht="20" customHeight="1">
      <c r="A351" s="10" t="s">
        <v>828</v>
      </c>
      <c r="B351" s="18">
        <v>0</v>
      </c>
      <c r="C351" s="18">
        <v>0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</row>
    <row r="352" ht="20" customHeight="1">
      <c r="A352" s="10" t="s">
        <v>830</v>
      </c>
      <c r="B352" s="18">
        <v>0</v>
      </c>
      <c r="C352" s="18">
        <v>0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</row>
    <row r="353" ht="20" customHeight="1">
      <c r="A353" s="10" t="s">
        <v>832</v>
      </c>
      <c r="B353" s="18">
        <v>0</v>
      </c>
      <c r="C353" s="18">
        <v>0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</row>
    <row r="354" ht="20" customHeight="1">
      <c r="A354" s="10" t="s">
        <v>834</v>
      </c>
      <c r="B354" s="18">
        <v>0</v>
      </c>
      <c r="C354" s="18"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</row>
    <row r="355" ht="20" customHeight="1">
      <c r="A355" s="26" t="s">
        <v>962</v>
      </c>
      <c r="B355" s="23">
        <f>SUBTOTAL(9,B349:B354)</f>
      </c>
      <c r="C355" s="23">
        <f>SUBTOTAL(9,C349:C354)</f>
      </c>
      <c r="D355" s="23">
        <f>SUBTOTAL(9,D349:D354)</f>
      </c>
      <c r="E355" s="23">
        <f>SUBTOTAL(9,E349:E354)</f>
      </c>
      <c r="F355" s="23">
        <f>SUBTOTAL(9,F349:F354)</f>
      </c>
      <c r="G355" s="23">
        <f>SUBTOTAL(9,G349:G354)</f>
      </c>
      <c r="H355" s="23">
        <f>SUBTOTAL(9,H349:H354)</f>
      </c>
      <c r="I355" s="23">
        <f>SUBTOTAL(9,I349:I354)</f>
      </c>
      <c r="J355" s="23">
        <f>SUBTOTAL(9,J349:J354)</f>
      </c>
      <c r="K355" s="23">
        <f>SUBTOTAL(9,K349:K354)</f>
      </c>
      <c r="L355" s="23">
        <f>SUBTOTAL(9,L349:L354)</f>
      </c>
      <c r="M355" s="23">
        <f>SUBTOTAL(9,M349:M354)</f>
      </c>
      <c r="N355" s="23">
        <f>SUBTOTAL(9,N349:N354)</f>
      </c>
      <c r="O355" s="23">
        <f>SUBTOTAL(9,O349:O354)</f>
      </c>
      <c r="P355" s="23">
        <f>SUBTOTAL(9,P349:P354)</f>
      </c>
      <c r="Q355" s="23">
        <f>SUBTOTAL(9,Q349:Q354)</f>
      </c>
    </row>
    <row r="356" ht="20" customHeight="1">
      <c r="A356" s="10" t="s">
        <v>838</v>
      </c>
      <c r="B356" s="18">
        <v>0</v>
      </c>
      <c r="C356" s="18"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</row>
    <row r="357" ht="20" customHeight="1">
      <c r="A357" s="26" t="s">
        <v>963</v>
      </c>
      <c r="B357" s="23">
        <f>SUBTOTAL(9,B356:B356)</f>
      </c>
      <c r="C357" s="23">
        <f>SUBTOTAL(9,C356:C356)</f>
      </c>
      <c r="D357" s="23">
        <f>SUBTOTAL(9,D356:D356)</f>
      </c>
      <c r="E357" s="23">
        <f>SUBTOTAL(9,E356:E356)</f>
      </c>
      <c r="F357" s="23">
        <f>SUBTOTAL(9,F356:F356)</f>
      </c>
      <c r="G357" s="23">
        <f>SUBTOTAL(9,G356:G356)</f>
      </c>
      <c r="H357" s="23">
        <f>SUBTOTAL(9,H356:H356)</f>
      </c>
      <c r="I357" s="23">
        <f>SUBTOTAL(9,I356:I356)</f>
      </c>
      <c r="J357" s="23">
        <f>SUBTOTAL(9,J356:J356)</f>
      </c>
      <c r="K357" s="23">
        <f>SUBTOTAL(9,K356:K356)</f>
      </c>
      <c r="L357" s="23">
        <f>SUBTOTAL(9,L356:L356)</f>
      </c>
      <c r="M357" s="23">
        <f>SUBTOTAL(9,M356:M356)</f>
      </c>
      <c r="N357" s="23">
        <f>SUBTOTAL(9,N356:N356)</f>
      </c>
      <c r="O357" s="23">
        <f>SUBTOTAL(9,O356:O356)</f>
      </c>
      <c r="P357" s="23">
        <f>SUBTOTAL(9,P356:P356)</f>
      </c>
      <c r="Q357" s="23">
        <f>SUBTOTAL(9,Q356:Q356)</f>
      </c>
    </row>
    <row r="358" ht="20" customHeight="1">
      <c r="A358" s="10" t="s">
        <v>842</v>
      </c>
      <c r="B358" s="18">
        <v>0</v>
      </c>
      <c r="C358" s="18">
        <v>0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</row>
    <row r="359" ht="20" customHeight="1">
      <c r="A359" s="10" t="s">
        <v>844</v>
      </c>
      <c r="B359" s="18">
        <v>0</v>
      </c>
      <c r="C359" s="18">
        <v>0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</row>
    <row r="360" ht="20" customHeight="1">
      <c r="A360" s="10" t="s">
        <v>846</v>
      </c>
      <c r="B360" s="18">
        <v>0</v>
      </c>
      <c r="C360" s="18">
        <v>0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</row>
    <row r="361" ht="20" customHeight="1">
      <c r="A361" s="10" t="s">
        <v>848</v>
      </c>
      <c r="B361" s="18">
        <v>0</v>
      </c>
      <c r="C361" s="18">
        <v>0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</row>
    <row r="362" ht="20" customHeight="1">
      <c r="A362" s="10" t="s">
        <v>850</v>
      </c>
      <c r="B362" s="18">
        <v>0</v>
      </c>
      <c r="C362" s="18">
        <v>0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</row>
    <row r="363" ht="20" customHeight="1">
      <c r="A363" s="26" t="s">
        <v>964</v>
      </c>
      <c r="B363" s="23">
        <f>SUBTOTAL(9,B358:B362)</f>
      </c>
      <c r="C363" s="23">
        <f>SUBTOTAL(9,C358:C362)</f>
      </c>
      <c r="D363" s="23">
        <f>SUBTOTAL(9,D358:D362)</f>
      </c>
      <c r="E363" s="23">
        <f>SUBTOTAL(9,E358:E362)</f>
      </c>
      <c r="F363" s="23">
        <f>SUBTOTAL(9,F358:F362)</f>
      </c>
      <c r="G363" s="23">
        <f>SUBTOTAL(9,G358:G362)</f>
      </c>
      <c r="H363" s="23">
        <f>SUBTOTAL(9,H358:H362)</f>
      </c>
      <c r="I363" s="23">
        <f>SUBTOTAL(9,I358:I362)</f>
      </c>
      <c r="J363" s="23">
        <f>SUBTOTAL(9,J358:J362)</f>
      </c>
      <c r="K363" s="23">
        <f>SUBTOTAL(9,K358:K362)</f>
      </c>
      <c r="L363" s="23">
        <f>SUBTOTAL(9,L358:L362)</f>
      </c>
      <c r="M363" s="23">
        <f>SUBTOTAL(9,M358:M362)</f>
      </c>
      <c r="N363" s="23">
        <f>SUBTOTAL(9,N358:N362)</f>
      </c>
      <c r="O363" s="23">
        <f>SUBTOTAL(9,O358:O362)</f>
      </c>
      <c r="P363" s="23">
        <f>SUBTOTAL(9,P358:P362)</f>
      </c>
      <c r="Q363" s="23">
        <f>SUBTOTAL(9,Q358:Q362)</f>
      </c>
    </row>
    <row r="364" ht="20" customHeight="1">
      <c r="A364" s="10" t="s">
        <v>854</v>
      </c>
      <c r="B364" s="18">
        <v>0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</row>
    <row r="365" ht="20" customHeight="1">
      <c r="A365" s="10" t="s">
        <v>856</v>
      </c>
      <c r="B365" s="18">
        <v>0</v>
      </c>
      <c r="C365" s="18"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</row>
    <row r="366" ht="20" customHeight="1">
      <c r="A366" s="26" t="s">
        <v>965</v>
      </c>
      <c r="B366" s="23">
        <f>SUBTOTAL(9,B364:B365)</f>
      </c>
      <c r="C366" s="23">
        <f>SUBTOTAL(9,C364:C365)</f>
      </c>
      <c r="D366" s="23">
        <f>SUBTOTAL(9,D364:D365)</f>
      </c>
      <c r="E366" s="23">
        <f>SUBTOTAL(9,E364:E365)</f>
      </c>
      <c r="F366" s="23">
        <f>SUBTOTAL(9,F364:F365)</f>
      </c>
      <c r="G366" s="23">
        <f>SUBTOTAL(9,G364:G365)</f>
      </c>
      <c r="H366" s="23">
        <f>SUBTOTAL(9,H364:H365)</f>
      </c>
      <c r="I366" s="23">
        <f>SUBTOTAL(9,I364:I365)</f>
      </c>
      <c r="J366" s="23">
        <f>SUBTOTAL(9,J364:J365)</f>
      </c>
      <c r="K366" s="23">
        <f>SUBTOTAL(9,K364:K365)</f>
      </c>
      <c r="L366" s="23">
        <f>SUBTOTAL(9,L364:L365)</f>
      </c>
      <c r="M366" s="23">
        <f>SUBTOTAL(9,M364:M365)</f>
      </c>
      <c r="N366" s="23">
        <f>SUBTOTAL(9,N364:N365)</f>
      </c>
      <c r="O366" s="23">
        <f>SUBTOTAL(9,O364:O365)</f>
      </c>
      <c r="P366" s="23">
        <f>SUBTOTAL(9,P364:P365)</f>
      </c>
      <c r="Q366" s="23">
        <f>SUBTOTAL(9,Q364:Q365)</f>
      </c>
    </row>
    <row r="367" ht="20" customHeight="1">
      <c r="A367" s="10" t="s">
        <v>860</v>
      </c>
      <c r="B367" s="18">
        <v>0</v>
      </c>
      <c r="C367" s="18">
        <v>0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</row>
    <row r="368" ht="20" customHeight="1">
      <c r="A368" s="26" t="s">
        <v>966</v>
      </c>
      <c r="B368" s="23">
        <f>SUBTOTAL(9,B367:B367)</f>
      </c>
      <c r="C368" s="23">
        <f>SUBTOTAL(9,C367:C367)</f>
      </c>
      <c r="D368" s="23">
        <f>SUBTOTAL(9,D367:D367)</f>
      </c>
      <c r="E368" s="23">
        <f>SUBTOTAL(9,E367:E367)</f>
      </c>
      <c r="F368" s="23">
        <f>SUBTOTAL(9,F367:F367)</f>
      </c>
      <c r="G368" s="23">
        <f>SUBTOTAL(9,G367:G367)</f>
      </c>
      <c r="H368" s="23">
        <f>SUBTOTAL(9,H367:H367)</f>
      </c>
      <c r="I368" s="23">
        <f>SUBTOTAL(9,I367:I367)</f>
      </c>
      <c r="J368" s="23">
        <f>SUBTOTAL(9,J367:J367)</f>
      </c>
      <c r="K368" s="23">
        <f>SUBTOTAL(9,K367:K367)</f>
      </c>
      <c r="L368" s="23">
        <f>SUBTOTAL(9,L367:L367)</f>
      </c>
      <c r="M368" s="23">
        <f>SUBTOTAL(9,M367:M367)</f>
      </c>
      <c r="N368" s="23">
        <f>SUBTOTAL(9,N367:N367)</f>
      </c>
      <c r="O368" s="23">
        <f>SUBTOTAL(9,O367:O367)</f>
      </c>
      <c r="P368" s="23">
        <f>SUBTOTAL(9,P367:P367)</f>
      </c>
      <c r="Q368" s="23">
        <f>SUBTOTAL(9,Q367:Q367)</f>
      </c>
    </row>
    <row r="369" ht="20" customHeight="1">
      <c r="A369" s="10" t="s">
        <v>864</v>
      </c>
      <c r="B369" s="18">
        <v>0</v>
      </c>
      <c r="C369" s="18">
        <v>0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</row>
    <row r="370" ht="20" customHeight="1">
      <c r="A370" s="26" t="s">
        <v>967</v>
      </c>
      <c r="B370" s="23">
        <f>SUBTOTAL(9,B369:B369)</f>
      </c>
      <c r="C370" s="23">
        <f>SUBTOTAL(9,C369:C369)</f>
      </c>
      <c r="D370" s="23">
        <f>SUBTOTAL(9,D369:D369)</f>
      </c>
      <c r="E370" s="23">
        <f>SUBTOTAL(9,E369:E369)</f>
      </c>
      <c r="F370" s="23">
        <f>SUBTOTAL(9,F369:F369)</f>
      </c>
      <c r="G370" s="23">
        <f>SUBTOTAL(9,G369:G369)</f>
      </c>
      <c r="H370" s="23">
        <f>SUBTOTAL(9,H369:H369)</f>
      </c>
      <c r="I370" s="23">
        <f>SUBTOTAL(9,I369:I369)</f>
      </c>
      <c r="J370" s="23">
        <f>SUBTOTAL(9,J369:J369)</f>
      </c>
      <c r="K370" s="23">
        <f>SUBTOTAL(9,K369:K369)</f>
      </c>
      <c r="L370" s="23">
        <f>SUBTOTAL(9,L369:L369)</f>
      </c>
      <c r="M370" s="23">
        <f>SUBTOTAL(9,M369:M369)</f>
      </c>
      <c r="N370" s="23">
        <f>SUBTOTAL(9,N369:N369)</f>
      </c>
      <c r="O370" s="23">
        <f>SUBTOTAL(9,O369:O369)</f>
      </c>
      <c r="P370" s="23">
        <f>SUBTOTAL(9,P369:P369)</f>
      </c>
      <c r="Q370" s="23">
        <f>SUBTOTAL(9,Q369:Q369)</f>
      </c>
    </row>
    <row r="371" ht="20" customHeight="1">
      <c r="A371" s="10" t="s">
        <v>868</v>
      </c>
      <c r="B371" s="18">
        <v>0</v>
      </c>
      <c r="C371" s="18">
        <v>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</row>
    <row r="372" ht="20" customHeight="1">
      <c r="A372" s="10" t="s">
        <v>870</v>
      </c>
      <c r="B372" s="18">
        <v>0</v>
      </c>
      <c r="C372" s="18"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</row>
    <row r="373" ht="20" customHeight="1">
      <c r="A373" s="10" t="s">
        <v>872</v>
      </c>
      <c r="B373" s="18">
        <v>0</v>
      </c>
      <c r="C373" s="18"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</row>
    <row r="374" ht="20" customHeight="1">
      <c r="A374" s="10" t="s">
        <v>874</v>
      </c>
      <c r="B374" s="18">
        <v>0</v>
      </c>
      <c r="C374" s="18">
        <v>0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</row>
    <row r="375" ht="20" customHeight="1">
      <c r="A375" s="10" t="s">
        <v>876</v>
      </c>
      <c r="B375" s="18">
        <v>0</v>
      </c>
      <c r="C375" s="18">
        <v>0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</row>
    <row r="376" ht="20" customHeight="1">
      <c r="A376" s="10" t="s">
        <v>877</v>
      </c>
      <c r="B376" s="18">
        <v>0</v>
      </c>
      <c r="C376" s="18">
        <v>0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</row>
    <row r="377" ht="20" customHeight="1">
      <c r="A377" s="10" t="s">
        <v>879</v>
      </c>
      <c r="B377" s="18">
        <v>0</v>
      </c>
      <c r="C377" s="18">
        <v>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</row>
    <row r="378" ht="20" customHeight="1">
      <c r="A378" s="10" t="s">
        <v>881</v>
      </c>
      <c r="B378" s="18">
        <v>0</v>
      </c>
      <c r="C378" s="18">
        <v>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</row>
    <row r="379" ht="20" customHeight="1">
      <c r="A379" s="10" t="s">
        <v>883</v>
      </c>
      <c r="B379" s="18">
        <v>0</v>
      </c>
      <c r="C379" s="18"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</row>
    <row r="380" ht="20" customHeight="1">
      <c r="A380" s="10" t="s">
        <v>885</v>
      </c>
      <c r="B380" s="18">
        <v>0</v>
      </c>
      <c r="C380" s="18"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</row>
    <row r="381" ht="20" customHeight="1">
      <c r="A381" s="10" t="s">
        <v>887</v>
      </c>
      <c r="B381" s="18">
        <v>0</v>
      </c>
      <c r="C381" s="18">
        <v>0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</row>
    <row r="382" ht="20" customHeight="1">
      <c r="A382" s="10" t="s">
        <v>889</v>
      </c>
      <c r="B382" s="18">
        <v>0</v>
      </c>
      <c r="C382" s="18">
        <v>0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</row>
    <row r="383" ht="20" customHeight="1">
      <c r="A383" s="26" t="s">
        <v>968</v>
      </c>
      <c r="B383" s="23">
        <f>SUBTOTAL(9,B371:B382)</f>
      </c>
      <c r="C383" s="23">
        <f>SUBTOTAL(9,C371:C382)</f>
      </c>
      <c r="D383" s="23">
        <f>SUBTOTAL(9,D371:D382)</f>
      </c>
      <c r="E383" s="23">
        <f>SUBTOTAL(9,E371:E382)</f>
      </c>
      <c r="F383" s="23">
        <f>SUBTOTAL(9,F371:F382)</f>
      </c>
      <c r="G383" s="23">
        <f>SUBTOTAL(9,G371:G382)</f>
      </c>
      <c r="H383" s="23">
        <f>SUBTOTAL(9,H371:H382)</f>
      </c>
      <c r="I383" s="23">
        <f>SUBTOTAL(9,I371:I382)</f>
      </c>
      <c r="J383" s="23">
        <f>SUBTOTAL(9,J371:J382)</f>
      </c>
      <c r="K383" s="23">
        <f>SUBTOTAL(9,K371:K382)</f>
      </c>
      <c r="L383" s="23">
        <f>SUBTOTAL(9,L371:L382)</f>
      </c>
      <c r="M383" s="23">
        <f>SUBTOTAL(9,M371:M382)</f>
      </c>
      <c r="N383" s="23">
        <f>SUBTOTAL(9,N371:N382)</f>
      </c>
      <c r="O383" s="23">
        <f>SUBTOTAL(9,O371:O382)</f>
      </c>
      <c r="P383" s="23">
        <f>SUBTOTAL(9,P371:P382)</f>
      </c>
      <c r="Q383" s="23">
        <f>SUBTOTAL(9,Q371:Q382)</f>
      </c>
    </row>
    <row r="384" ht="20" customHeight="1">
      <c r="A384" s="10" t="s">
        <v>893</v>
      </c>
      <c r="B384" s="18">
        <v>0</v>
      </c>
      <c r="C384" s="18">
        <v>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</row>
    <row r="385" ht="20" customHeight="1">
      <c r="A385" s="26" t="s">
        <v>969</v>
      </c>
      <c r="B385" s="26">
        <f>SUBTOTAL(9,B384:B384)</f>
      </c>
      <c r="C385" s="26">
        <f>SUBTOTAL(9,C384:C384)</f>
      </c>
      <c r="D385" s="26">
        <f>SUBTOTAL(9,D384:D384)</f>
      </c>
      <c r="E385" s="26">
        <f>SUBTOTAL(9,E384:E384)</f>
      </c>
      <c r="F385" s="26">
        <f>SUBTOTAL(9,F384:F384)</f>
      </c>
      <c r="G385" s="26">
        <f>SUBTOTAL(9,G384:G384)</f>
      </c>
      <c r="H385" s="26">
        <f>SUBTOTAL(9,H384:H384)</f>
      </c>
      <c r="I385" s="26">
        <f>SUBTOTAL(9,I384:I384)</f>
      </c>
      <c r="J385" s="26">
        <f>SUBTOTAL(9,J384:J384)</f>
      </c>
      <c r="K385" s="26">
        <f>SUBTOTAL(9,K384:K384)</f>
      </c>
      <c r="L385" s="26">
        <f>SUBTOTAL(9,L384:L384)</f>
      </c>
      <c r="M385" s="26">
        <f>SUBTOTAL(9,M384:M384)</f>
      </c>
      <c r="N385" s="26">
        <f>SUBTOTAL(9,N384:N384)</f>
      </c>
      <c r="O385" s="26">
        <f>SUBTOTAL(9,O384:O384)</f>
      </c>
      <c r="P385" s="26">
        <f>SUBTOTAL(9,P384:P384)</f>
      </c>
      <c r="Q385" s="26">
        <f>SUBTOTAL(9,Q384:Q384)</f>
      </c>
    </row>
    <row r="386" ht="50" customHeight="1">
      <c r="A386" s="26" t="s">
        <v>851</v>
      </c>
      <c r="B386" s="23">
        <f>SUBTOTAL(9,B272:B385)</f>
      </c>
      <c r="C386" s="23">
        <f>SUBTOTAL(9,C272:C385)</f>
      </c>
      <c r="D386" s="23">
        <f>SUBTOTAL(9,D272:D385)</f>
      </c>
      <c r="E386" s="23">
        <f>SUBTOTAL(9,E272:E385)</f>
      </c>
      <c r="F386" s="23">
        <f>SUBTOTAL(9,F272:F385)</f>
      </c>
      <c r="G386" s="23">
        <f>SUBTOTAL(9,G272:G385)</f>
      </c>
      <c r="H386" s="23">
        <f>SUBTOTAL(9,H272:H385)</f>
      </c>
      <c r="I386" s="23">
        <f>SUBTOTAL(9,I272:I385)</f>
      </c>
      <c r="J386" s="23">
        <f>SUBTOTAL(9,J272:J385)</f>
      </c>
      <c r="K386" s="23">
        <f>SUBTOTAL(9,K272:K385)</f>
      </c>
      <c r="L386" s="23">
        <f>SUBTOTAL(9,L272:L385)</f>
      </c>
      <c r="M386" s="23">
        <f>SUBTOTAL(9,M272:M385)</f>
      </c>
      <c r="N386" s="23">
        <f>SUBTOTAL(9,N272:N385)</f>
      </c>
      <c r="O386" s="23">
        <f>SUBTOTAL(9,O272:O385)</f>
      </c>
      <c r="P386" s="23">
        <f>SUBTOTAL(9,P272:P385)</f>
      </c>
      <c r="Q386" s="23">
        <f>SUBTOTAL(9,Q272:Q385)</f>
      </c>
    </row>
    <row r="387" ht="30" customHeight="1">
</row>
    <row r="388" ht="20" customHeight="1">
      <c r="A388" s="10" t="s">
        <v>33</v>
      </c>
      <c r="B388" s="10" t="s">
        <v>51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ht="20" customHeight="1">
      <c r="A389" s="10"/>
      <c r="B389" s="10" t="s">
        <v>970</v>
      </c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ht="25" customHeight="1">
      <c r="A390" s="10"/>
      <c r="B390" s="10" t="s">
        <v>939</v>
      </c>
      <c r="C390" s="10"/>
      <c r="D390" s="10"/>
      <c r="E390" s="10"/>
      <c r="F390" s="10" t="s">
        <v>899</v>
      </c>
      <c r="G390" s="10"/>
      <c r="H390" s="10"/>
      <c r="I390" s="10"/>
      <c r="J390" s="10" t="s">
        <v>900</v>
      </c>
      <c r="K390" s="10"/>
      <c r="L390" s="10"/>
      <c r="M390" s="10"/>
    </row>
    <row r="391" ht="120" customHeight="1">
      <c r="A391" s="10"/>
      <c r="B391" s="19" t="s">
        <v>901</v>
      </c>
      <c r="C391" s="19" t="s">
        <v>902</v>
      </c>
      <c r="D391" s="19" t="s">
        <v>903</v>
      </c>
      <c r="E391" s="19" t="s">
        <v>667</v>
      </c>
      <c r="F391" s="19" t="s">
        <v>901</v>
      </c>
      <c r="G391" s="19" t="s">
        <v>902</v>
      </c>
      <c r="H391" s="19" t="s">
        <v>903</v>
      </c>
      <c r="I391" s="19" t="s">
        <v>667</v>
      </c>
      <c r="J391" s="19" t="s">
        <v>901</v>
      </c>
      <c r="K391" s="19" t="s">
        <v>902</v>
      </c>
      <c r="L391" s="19" t="s">
        <v>903</v>
      </c>
      <c r="M391" s="19" t="s">
        <v>667</v>
      </c>
    </row>
    <row r="392" ht="20" customHeight="1">
      <c r="A392" s="10" t="s">
        <v>419</v>
      </c>
      <c r="B392" s="10" t="s">
        <v>971</v>
      </c>
      <c r="C392" s="10" t="s">
        <v>972</v>
      </c>
      <c r="D392" s="10" t="s">
        <v>973</v>
      </c>
      <c r="E392" s="10" t="s">
        <v>974</v>
      </c>
      <c r="F392" s="10" t="s">
        <v>975</v>
      </c>
      <c r="G392" s="10" t="s">
        <v>976</v>
      </c>
      <c r="H392" s="10" t="s">
        <v>977</v>
      </c>
      <c r="I392" s="10" t="s">
        <v>978</v>
      </c>
      <c r="J392" s="10" t="s">
        <v>979</v>
      </c>
      <c r="K392" s="10" t="s">
        <v>980</v>
      </c>
      <c r="L392" s="10" t="s">
        <v>981</v>
      </c>
      <c r="M392" s="10" t="s">
        <v>982</v>
      </c>
    </row>
    <row r="393" ht="20" customHeight="1">
      <c r="A393" s="10" t="s">
        <v>510</v>
      </c>
      <c r="B393" s="18">
        <v>0</v>
      </c>
      <c r="C393" s="18">
        <v>20000</v>
      </c>
      <c r="D393" s="18">
        <v>20000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</row>
    <row r="394" ht="20" customHeight="1">
      <c r="A394" s="10" t="s">
        <v>512</v>
      </c>
      <c r="B394" s="18">
        <v>18079.36</v>
      </c>
      <c r="C394" s="18">
        <v>0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</row>
    <row r="395" ht="20" customHeight="1">
      <c r="A395" s="10" t="s">
        <v>514</v>
      </c>
      <c r="B395" s="18">
        <v>0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</row>
    <row r="396" ht="20" customHeight="1">
      <c r="A396" s="10" t="s">
        <v>684</v>
      </c>
      <c r="B396" s="18">
        <v>0</v>
      </c>
      <c r="C396" s="18">
        <v>0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</row>
    <row r="397" ht="20" customHeight="1">
      <c r="A397" s="10" t="s">
        <v>686</v>
      </c>
      <c r="B397" s="18">
        <v>0</v>
      </c>
      <c r="C397" s="18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</row>
    <row r="398" ht="20" customHeight="1">
      <c r="A398" s="26" t="s">
        <v>983</v>
      </c>
      <c r="B398" s="23">
        <f>SUBTOTAL(9,B393:B397)</f>
      </c>
      <c r="C398" s="23">
        <f>SUBTOTAL(9,C393:C397)</f>
      </c>
      <c r="D398" s="23">
        <f>SUBTOTAL(9,D393:D397)</f>
      </c>
      <c r="E398" s="23">
        <f>SUBTOTAL(9,E393:E397)</f>
      </c>
      <c r="F398" s="23">
        <f>SUBTOTAL(9,F393:F397)</f>
      </c>
      <c r="G398" s="23">
        <f>SUBTOTAL(9,G393:G397)</f>
      </c>
      <c r="H398" s="23">
        <f>SUBTOTAL(9,H393:H397)</f>
      </c>
      <c r="I398" s="23">
        <f>SUBTOTAL(9,I393:I397)</f>
      </c>
      <c r="J398" s="23">
        <f>SUBTOTAL(9,J393:J397)</f>
      </c>
      <c r="K398" s="23">
        <f>SUBTOTAL(9,K393:K397)</f>
      </c>
      <c r="L398" s="23">
        <f>SUBTOTAL(9,L393:L397)</f>
      </c>
      <c r="M398" s="23">
        <f>SUBTOTAL(9,M393:M397)</f>
      </c>
    </row>
    <row r="399" ht="20" customHeight="1">
      <c r="A399" s="10" t="s">
        <v>517</v>
      </c>
      <c r="B399" s="18">
        <v>0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</row>
    <row r="400" ht="20" customHeight="1">
      <c r="A400" s="26" t="s">
        <v>984</v>
      </c>
      <c r="B400" s="23">
        <f>SUBTOTAL(9,B399:B399)</f>
      </c>
      <c r="C400" s="23">
        <f>SUBTOTAL(9,C399:C399)</f>
      </c>
      <c r="D400" s="23">
        <f>SUBTOTAL(9,D399:D399)</f>
      </c>
      <c r="E400" s="23">
        <f>SUBTOTAL(9,E399:E399)</f>
      </c>
      <c r="F400" s="23">
        <f>SUBTOTAL(9,F399:F399)</f>
      </c>
      <c r="G400" s="23">
        <f>SUBTOTAL(9,G399:G399)</f>
      </c>
      <c r="H400" s="23">
        <f>SUBTOTAL(9,H399:H399)</f>
      </c>
      <c r="I400" s="23">
        <f>SUBTOTAL(9,I399:I399)</f>
      </c>
      <c r="J400" s="23">
        <f>SUBTOTAL(9,J399:J399)</f>
      </c>
      <c r="K400" s="23">
        <f>SUBTOTAL(9,K399:K399)</f>
      </c>
      <c r="L400" s="23">
        <f>SUBTOTAL(9,L399:L399)</f>
      </c>
      <c r="M400" s="23">
        <f>SUBTOTAL(9,M399:M399)</f>
      </c>
    </row>
    <row r="401" ht="20" customHeight="1">
      <c r="A401" s="10" t="s">
        <v>695</v>
      </c>
      <c r="B401" s="18">
        <v>0</v>
      </c>
      <c r="C401" s="18"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</row>
    <row r="402" ht="20" customHeight="1">
      <c r="A402" s="10" t="s">
        <v>696</v>
      </c>
      <c r="B402" s="18">
        <v>0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</row>
    <row r="403" ht="20" customHeight="1">
      <c r="A403" s="10" t="s">
        <v>698</v>
      </c>
      <c r="B403" s="18">
        <v>0</v>
      </c>
      <c r="C403" s="18"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</row>
    <row r="404" ht="20" customHeight="1">
      <c r="A404" s="10" t="s">
        <v>700</v>
      </c>
      <c r="B404" s="18">
        <v>0</v>
      </c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</row>
    <row r="405" ht="20" customHeight="1">
      <c r="A405" s="10" t="s">
        <v>702</v>
      </c>
      <c r="B405" s="18">
        <v>0</v>
      </c>
      <c r="C405" s="18">
        <v>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</row>
    <row r="406" ht="20" customHeight="1">
      <c r="A406" s="10" t="s">
        <v>703</v>
      </c>
      <c r="B406" s="18">
        <v>0</v>
      </c>
      <c r="C406" s="18"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</row>
    <row r="407" ht="20" customHeight="1">
      <c r="A407" s="10" t="s">
        <v>705</v>
      </c>
      <c r="B407" s="18">
        <v>0</v>
      </c>
      <c r="C407" s="18"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</row>
    <row r="408" ht="20" customHeight="1">
      <c r="A408" s="10" t="s">
        <v>706</v>
      </c>
      <c r="B408" s="18">
        <v>0</v>
      </c>
      <c r="C408" s="18"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</row>
    <row r="409" ht="20" customHeight="1">
      <c r="A409" s="10" t="s">
        <v>708</v>
      </c>
      <c r="B409" s="18">
        <v>0</v>
      </c>
      <c r="C409" s="18">
        <v>0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</row>
    <row r="410" ht="20" customHeight="1">
      <c r="A410" s="10" t="s">
        <v>660</v>
      </c>
      <c r="B410" s="18">
        <v>0</v>
      </c>
      <c r="C410" s="18"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</row>
    <row r="411" ht="20" customHeight="1">
      <c r="A411" s="10" t="s">
        <v>711</v>
      </c>
      <c r="B411" s="18">
        <v>0</v>
      </c>
      <c r="C411" s="18">
        <v>0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</row>
    <row r="412" ht="20" customHeight="1">
      <c r="A412" s="10" t="s">
        <v>713</v>
      </c>
      <c r="B412" s="18">
        <v>97696.07</v>
      </c>
      <c r="C412" s="18"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</row>
    <row r="413" ht="20" customHeight="1">
      <c r="A413" s="10" t="s">
        <v>714</v>
      </c>
      <c r="B413" s="18">
        <v>0</v>
      </c>
      <c r="C413" s="18">
        <v>120000</v>
      </c>
      <c r="D413" s="18">
        <v>120000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</row>
    <row r="414" ht="20" customHeight="1">
      <c r="A414" s="26" t="s">
        <v>985</v>
      </c>
      <c r="B414" s="23">
        <f>SUBTOTAL(9,B401:B413)</f>
      </c>
      <c r="C414" s="23">
        <f>SUBTOTAL(9,C401:C413)</f>
      </c>
      <c r="D414" s="23">
        <f>SUBTOTAL(9,D401:D413)</f>
      </c>
      <c r="E414" s="23">
        <f>SUBTOTAL(9,E401:E413)</f>
      </c>
      <c r="F414" s="23">
        <f>SUBTOTAL(9,F401:F413)</f>
      </c>
      <c r="G414" s="23">
        <f>SUBTOTAL(9,G401:G413)</f>
      </c>
      <c r="H414" s="23">
        <f>SUBTOTAL(9,H401:H413)</f>
      </c>
      <c r="I414" s="23">
        <f>SUBTOTAL(9,I401:I413)</f>
      </c>
      <c r="J414" s="23">
        <f>SUBTOTAL(9,J401:J413)</f>
      </c>
      <c r="K414" s="23">
        <f>SUBTOTAL(9,K401:K413)</f>
      </c>
      <c r="L414" s="23">
        <f>SUBTOTAL(9,L401:L413)</f>
      </c>
      <c r="M414" s="23">
        <f>SUBTOTAL(9,M401:M413)</f>
      </c>
    </row>
    <row r="415" ht="20" customHeight="1">
      <c r="A415" s="10" t="s">
        <v>718</v>
      </c>
      <c r="B415" s="18">
        <v>3520.8</v>
      </c>
      <c r="C415" s="18"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</row>
    <row r="416" ht="20" customHeight="1">
      <c r="A416" s="10" t="s">
        <v>720</v>
      </c>
      <c r="B416" s="18">
        <v>0</v>
      </c>
      <c r="C416" s="18">
        <v>10000</v>
      </c>
      <c r="D416" s="18">
        <v>10000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</row>
    <row r="417" ht="20" customHeight="1">
      <c r="A417" s="10" t="s">
        <v>722</v>
      </c>
      <c r="B417" s="18">
        <v>0</v>
      </c>
      <c r="C417" s="18"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</row>
    <row r="418" ht="20" customHeight="1">
      <c r="A418" s="10" t="s">
        <v>724</v>
      </c>
      <c r="B418" s="18">
        <v>0</v>
      </c>
      <c r="C418" s="18">
        <v>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</row>
    <row r="419" ht="20" customHeight="1">
      <c r="A419" s="10" t="s">
        <v>726</v>
      </c>
      <c r="B419" s="18">
        <v>0</v>
      </c>
      <c r="C419" s="18"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</row>
    <row r="420" ht="20" customHeight="1">
      <c r="A420" s="10" t="s">
        <v>728</v>
      </c>
      <c r="B420" s="18">
        <v>0</v>
      </c>
      <c r="C420" s="18"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</row>
    <row r="421" ht="20" customHeight="1">
      <c r="A421" s="10" t="s">
        <v>729</v>
      </c>
      <c r="B421" s="18">
        <v>0</v>
      </c>
      <c r="C421" s="18"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</row>
    <row r="422" ht="20" customHeight="1">
      <c r="A422" s="10" t="s">
        <v>731</v>
      </c>
      <c r="B422" s="18">
        <v>0</v>
      </c>
      <c r="C422" s="18"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</row>
    <row r="423" ht="20" customHeight="1">
      <c r="A423" s="10" t="s">
        <v>733</v>
      </c>
      <c r="B423" s="18">
        <v>0</v>
      </c>
      <c r="C423" s="18">
        <v>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</row>
    <row r="424" ht="20" customHeight="1">
      <c r="A424" s="10" t="s">
        <v>734</v>
      </c>
      <c r="B424" s="18">
        <v>0</v>
      </c>
      <c r="C424" s="18"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</row>
    <row r="425" ht="20" customHeight="1">
      <c r="A425" s="10" t="s">
        <v>736</v>
      </c>
      <c r="B425" s="18">
        <v>0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</row>
    <row r="426" ht="20" customHeight="1">
      <c r="A426" s="10" t="s">
        <v>737</v>
      </c>
      <c r="B426" s="18">
        <v>0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</row>
    <row r="427" ht="20" customHeight="1">
      <c r="A427" s="10" t="s">
        <v>739</v>
      </c>
      <c r="B427" s="18">
        <v>0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</row>
    <row r="428" ht="20" customHeight="1">
      <c r="A428" s="10" t="s">
        <v>741</v>
      </c>
      <c r="B428" s="18">
        <v>0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</row>
    <row r="429" ht="20" customHeight="1">
      <c r="A429" s="10" t="s">
        <v>743</v>
      </c>
      <c r="B429" s="18">
        <v>0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</row>
    <row r="430" ht="20" customHeight="1">
      <c r="A430" s="10" t="s">
        <v>745</v>
      </c>
      <c r="B430" s="18">
        <v>0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</row>
    <row r="431" ht="20" customHeight="1">
      <c r="A431" s="10" t="s">
        <v>747</v>
      </c>
      <c r="B431" s="18">
        <v>0</v>
      </c>
      <c r="C431" s="18">
        <v>0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</row>
    <row r="432" ht="20" customHeight="1">
      <c r="A432" s="10" t="s">
        <v>749</v>
      </c>
      <c r="B432" s="18">
        <v>0</v>
      </c>
      <c r="C432" s="18"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</row>
    <row r="433" ht="20" customHeight="1">
      <c r="A433" s="10" t="s">
        <v>751</v>
      </c>
      <c r="B433" s="18">
        <v>0</v>
      </c>
      <c r="C433" s="18">
        <v>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</row>
    <row r="434" ht="20" customHeight="1">
      <c r="A434" s="10" t="s">
        <v>753</v>
      </c>
      <c r="B434" s="18">
        <v>0</v>
      </c>
      <c r="C434" s="18">
        <v>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</row>
    <row r="435" ht="20" customHeight="1">
      <c r="A435" s="10" t="s">
        <v>755</v>
      </c>
      <c r="B435" s="18">
        <v>0</v>
      </c>
      <c r="C435" s="18">
        <v>0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</row>
    <row r="436" ht="20" customHeight="1">
      <c r="A436" s="26" t="s">
        <v>986</v>
      </c>
      <c r="B436" s="23">
        <f>SUBTOTAL(9,B415:B435)</f>
      </c>
      <c r="C436" s="23">
        <f>SUBTOTAL(9,C415:C435)</f>
      </c>
      <c r="D436" s="23">
        <f>SUBTOTAL(9,D415:D435)</f>
      </c>
      <c r="E436" s="23">
        <f>SUBTOTAL(9,E415:E435)</f>
      </c>
      <c r="F436" s="23">
        <f>SUBTOTAL(9,F415:F435)</f>
      </c>
      <c r="G436" s="23">
        <f>SUBTOTAL(9,G415:G435)</f>
      </c>
      <c r="H436" s="23">
        <f>SUBTOTAL(9,H415:H435)</f>
      </c>
      <c r="I436" s="23">
        <f>SUBTOTAL(9,I415:I435)</f>
      </c>
      <c r="J436" s="23">
        <f>SUBTOTAL(9,J415:J435)</f>
      </c>
      <c r="K436" s="23">
        <f>SUBTOTAL(9,K415:K435)</f>
      </c>
      <c r="L436" s="23">
        <f>SUBTOTAL(9,L415:L435)</f>
      </c>
      <c r="M436" s="23">
        <f>SUBTOTAL(9,M415:M435)</f>
      </c>
    </row>
    <row r="437" ht="20" customHeight="1">
      <c r="A437" s="10" t="s">
        <v>758</v>
      </c>
      <c r="B437" s="18">
        <v>0</v>
      </c>
      <c r="C437" s="18"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</row>
    <row r="438" ht="20" customHeight="1">
      <c r="A438" s="10" t="s">
        <v>760</v>
      </c>
      <c r="B438" s="18">
        <v>0</v>
      </c>
      <c r="C438" s="18">
        <v>0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</row>
    <row r="439" ht="20" customHeight="1">
      <c r="A439" s="10" t="s">
        <v>762</v>
      </c>
      <c r="B439" s="18">
        <v>0</v>
      </c>
      <c r="C439" s="18">
        <v>0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</row>
    <row r="440" ht="20" customHeight="1">
      <c r="A440" s="10" t="s">
        <v>764</v>
      </c>
      <c r="B440" s="18">
        <v>0</v>
      </c>
      <c r="C440" s="18">
        <v>0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</row>
    <row r="441" ht="20" customHeight="1">
      <c r="A441" s="10" t="s">
        <v>766</v>
      </c>
      <c r="B441" s="18">
        <v>0</v>
      </c>
      <c r="C441" s="18">
        <v>0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</row>
    <row r="442" ht="20" customHeight="1">
      <c r="A442" s="10" t="s">
        <v>768</v>
      </c>
      <c r="B442" s="18">
        <v>0</v>
      </c>
      <c r="C442" s="18">
        <v>0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</row>
    <row r="443" ht="20" customHeight="1">
      <c r="A443" s="10" t="s">
        <v>770</v>
      </c>
      <c r="B443" s="18">
        <v>0</v>
      </c>
      <c r="C443" s="18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</row>
    <row r="444" ht="20" customHeight="1">
      <c r="A444" s="10" t="s">
        <v>772</v>
      </c>
      <c r="B444" s="18">
        <v>0</v>
      </c>
      <c r="C444" s="18">
        <v>0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</row>
    <row r="445" ht="20" customHeight="1">
      <c r="A445" s="10" t="s">
        <v>774</v>
      </c>
      <c r="B445" s="18">
        <v>0</v>
      </c>
      <c r="C445" s="18">
        <v>0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</row>
    <row r="446" ht="20" customHeight="1">
      <c r="A446" s="10" t="s">
        <v>776</v>
      </c>
      <c r="B446" s="18">
        <v>0</v>
      </c>
      <c r="C446" s="18">
        <v>0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</row>
    <row r="447" ht="20" customHeight="1">
      <c r="A447" s="10" t="s">
        <v>778</v>
      </c>
      <c r="B447" s="18">
        <v>0</v>
      </c>
      <c r="C447" s="18">
        <v>0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</row>
    <row r="448" ht="20" customHeight="1">
      <c r="A448" s="10" t="s">
        <v>780</v>
      </c>
      <c r="B448" s="18">
        <v>1000</v>
      </c>
      <c r="C448" s="18">
        <v>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</row>
    <row r="449" ht="20" customHeight="1">
      <c r="A449" s="10" t="s">
        <v>782</v>
      </c>
      <c r="B449" s="18">
        <v>0</v>
      </c>
      <c r="C449" s="18">
        <v>0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</row>
    <row r="450" ht="20" customHeight="1">
      <c r="A450" s="10" t="s">
        <v>784</v>
      </c>
      <c r="B450" s="18">
        <v>902.51</v>
      </c>
      <c r="C450" s="18">
        <v>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</row>
    <row r="451" ht="20" customHeight="1">
      <c r="A451" s="10" t="s">
        <v>786</v>
      </c>
      <c r="B451" s="18">
        <v>0</v>
      </c>
      <c r="C451" s="18">
        <v>0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</row>
    <row r="452" ht="20" customHeight="1">
      <c r="A452" s="10" t="s">
        <v>788</v>
      </c>
      <c r="B452" s="18">
        <v>0</v>
      </c>
      <c r="C452" s="18">
        <v>0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</row>
    <row r="453" ht="20" customHeight="1">
      <c r="A453" s="10" t="s">
        <v>790</v>
      </c>
      <c r="B453" s="18">
        <v>0</v>
      </c>
      <c r="C453" s="18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</row>
    <row r="454" ht="20" customHeight="1">
      <c r="A454" s="10" t="s">
        <v>792</v>
      </c>
      <c r="B454" s="18">
        <v>0</v>
      </c>
      <c r="C454" s="18">
        <v>0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</row>
    <row r="455" ht="20" customHeight="1">
      <c r="A455" s="10" t="s">
        <v>794</v>
      </c>
      <c r="B455" s="18">
        <v>0</v>
      </c>
      <c r="C455" s="18">
        <v>0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</row>
    <row r="456" ht="20" customHeight="1">
      <c r="A456" s="10" t="s">
        <v>796</v>
      </c>
      <c r="B456" s="18">
        <v>0</v>
      </c>
      <c r="C456" s="18">
        <v>0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</row>
    <row r="457" ht="20" customHeight="1">
      <c r="A457" s="10" t="s">
        <v>798</v>
      </c>
      <c r="B457" s="18">
        <v>5349.78</v>
      </c>
      <c r="C457" s="18">
        <v>10000</v>
      </c>
      <c r="D457" s="18">
        <v>10000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</row>
    <row r="458" ht="20" customHeight="1">
      <c r="A458" s="10" t="s">
        <v>800</v>
      </c>
      <c r="B458" s="18">
        <v>0</v>
      </c>
      <c r="C458" s="18">
        <v>0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</row>
    <row r="459" ht="20" customHeight="1">
      <c r="A459" s="10" t="s">
        <v>802</v>
      </c>
      <c r="B459" s="18">
        <v>0</v>
      </c>
      <c r="C459" s="18">
        <v>0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</row>
    <row r="460" ht="20" customHeight="1">
      <c r="A460" s="10" t="s">
        <v>804</v>
      </c>
      <c r="B460" s="18">
        <v>0</v>
      </c>
      <c r="C460" s="18"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</row>
    <row r="461" ht="20" customHeight="1">
      <c r="A461" s="10" t="s">
        <v>806</v>
      </c>
      <c r="B461" s="18">
        <v>0</v>
      </c>
      <c r="C461" s="18">
        <v>0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</row>
    <row r="462" ht="20" customHeight="1">
      <c r="A462" s="10" t="s">
        <v>808</v>
      </c>
      <c r="B462" s="18">
        <v>0</v>
      </c>
      <c r="C462" s="18">
        <v>0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</row>
    <row r="463" ht="20" customHeight="1">
      <c r="A463" s="10" t="s">
        <v>810</v>
      </c>
      <c r="B463" s="18">
        <v>0</v>
      </c>
      <c r="C463" s="18">
        <v>0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</row>
    <row r="464" ht="20" customHeight="1">
      <c r="A464" s="10" t="s">
        <v>812</v>
      </c>
      <c r="B464" s="18">
        <v>0</v>
      </c>
      <c r="C464" s="18">
        <v>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</row>
    <row r="465" ht="20" customHeight="1">
      <c r="A465" s="10" t="s">
        <v>814</v>
      </c>
      <c r="B465" s="18">
        <v>0</v>
      </c>
      <c r="C465" s="18">
        <v>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</row>
    <row r="466" ht="20" customHeight="1">
      <c r="A466" s="26" t="s">
        <v>987</v>
      </c>
      <c r="B466" s="23">
        <f>SUBTOTAL(9,B437:B465)</f>
      </c>
      <c r="C466" s="23">
        <f>SUBTOTAL(9,C437:C465)</f>
      </c>
      <c r="D466" s="23">
        <f>SUBTOTAL(9,D437:D465)</f>
      </c>
      <c r="E466" s="23">
        <f>SUBTOTAL(9,E437:E465)</f>
      </c>
      <c r="F466" s="23">
        <f>SUBTOTAL(9,F437:F465)</f>
      </c>
      <c r="G466" s="23">
        <f>SUBTOTAL(9,G437:G465)</f>
      </c>
      <c r="H466" s="23">
        <f>SUBTOTAL(9,H437:H465)</f>
      </c>
      <c r="I466" s="23">
        <f>SUBTOTAL(9,I437:I465)</f>
      </c>
      <c r="J466" s="23">
        <f>SUBTOTAL(9,J437:J465)</f>
      </c>
      <c r="K466" s="23">
        <f>SUBTOTAL(9,K437:K465)</f>
      </c>
      <c r="L466" s="23">
        <f>SUBTOTAL(9,L437:L465)</f>
      </c>
      <c r="M466" s="23">
        <f>SUBTOTAL(9,M437:M465)</f>
      </c>
    </row>
    <row r="467" ht="20" customHeight="1">
      <c r="A467" s="10" t="s">
        <v>818</v>
      </c>
      <c r="B467" s="18">
        <v>0</v>
      </c>
      <c r="C467" s="18">
        <v>0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</row>
    <row r="468" ht="20" customHeight="1">
      <c r="A468" s="10" t="s">
        <v>820</v>
      </c>
      <c r="B468" s="18">
        <v>0</v>
      </c>
      <c r="C468" s="18">
        <v>0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</row>
    <row r="469" ht="20" customHeight="1">
      <c r="A469" s="26" t="s">
        <v>988</v>
      </c>
      <c r="B469" s="23">
        <f>SUBTOTAL(9,B467:B468)</f>
      </c>
      <c r="C469" s="23">
        <f>SUBTOTAL(9,C467:C468)</f>
      </c>
      <c r="D469" s="23">
        <f>SUBTOTAL(9,D467:D468)</f>
      </c>
      <c r="E469" s="23">
        <f>SUBTOTAL(9,E467:E468)</f>
      </c>
      <c r="F469" s="23">
        <f>SUBTOTAL(9,F467:F468)</f>
      </c>
      <c r="G469" s="23">
        <f>SUBTOTAL(9,G467:G468)</f>
      </c>
      <c r="H469" s="23">
        <f>SUBTOTAL(9,H467:H468)</f>
      </c>
      <c r="I469" s="23">
        <f>SUBTOTAL(9,I467:I468)</f>
      </c>
      <c r="J469" s="23">
        <f>SUBTOTAL(9,J467:J468)</f>
      </c>
      <c r="K469" s="23">
        <f>SUBTOTAL(9,K467:K468)</f>
      </c>
      <c r="L469" s="23">
        <f>SUBTOTAL(9,L467:L468)</f>
      </c>
      <c r="M469" s="23">
        <f>SUBTOTAL(9,M467:M468)</f>
      </c>
    </row>
    <row r="470" ht="20" customHeight="1">
      <c r="A470" s="10" t="s">
        <v>824</v>
      </c>
      <c r="B470" s="18">
        <v>0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</row>
    <row r="471" ht="20" customHeight="1">
      <c r="A471" s="10" t="s">
        <v>826</v>
      </c>
      <c r="B471" s="18">
        <v>0</v>
      </c>
      <c r="C471" s="18">
        <v>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</row>
    <row r="472" ht="20" customHeight="1">
      <c r="A472" s="10" t="s">
        <v>828</v>
      </c>
      <c r="B472" s="18">
        <v>0</v>
      </c>
      <c r="C472" s="18">
        <v>0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</row>
    <row r="473" ht="20" customHeight="1">
      <c r="A473" s="10" t="s">
        <v>830</v>
      </c>
      <c r="B473" s="18">
        <v>0</v>
      </c>
      <c r="C473" s="18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</row>
    <row r="474" ht="20" customHeight="1">
      <c r="A474" s="10" t="s">
        <v>832</v>
      </c>
      <c r="B474" s="18">
        <v>0</v>
      </c>
      <c r="C474" s="18">
        <v>0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</row>
    <row r="475" ht="20" customHeight="1">
      <c r="A475" s="10" t="s">
        <v>834</v>
      </c>
      <c r="B475" s="18">
        <v>0</v>
      </c>
      <c r="C475" s="18">
        <v>0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</row>
    <row r="476" ht="20" customHeight="1">
      <c r="A476" s="26" t="s">
        <v>989</v>
      </c>
      <c r="B476" s="23">
        <f>SUBTOTAL(9,B470:B475)</f>
      </c>
      <c r="C476" s="23">
        <f>SUBTOTAL(9,C470:C475)</f>
      </c>
      <c r="D476" s="23">
        <f>SUBTOTAL(9,D470:D475)</f>
      </c>
      <c r="E476" s="23">
        <f>SUBTOTAL(9,E470:E475)</f>
      </c>
      <c r="F476" s="23">
        <f>SUBTOTAL(9,F470:F475)</f>
      </c>
      <c r="G476" s="23">
        <f>SUBTOTAL(9,G470:G475)</f>
      </c>
      <c r="H476" s="23">
        <f>SUBTOTAL(9,H470:H475)</f>
      </c>
      <c r="I476" s="23">
        <f>SUBTOTAL(9,I470:I475)</f>
      </c>
      <c r="J476" s="23">
        <f>SUBTOTAL(9,J470:J475)</f>
      </c>
      <c r="K476" s="23">
        <f>SUBTOTAL(9,K470:K475)</f>
      </c>
      <c r="L476" s="23">
        <f>SUBTOTAL(9,L470:L475)</f>
      </c>
      <c r="M476" s="23">
        <f>SUBTOTAL(9,M470:M475)</f>
      </c>
    </row>
    <row r="477" ht="20" customHeight="1">
      <c r="A477" s="10" t="s">
        <v>838</v>
      </c>
      <c r="B477" s="18">
        <v>0</v>
      </c>
      <c r="C477" s="18">
        <v>0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</row>
    <row r="478" ht="20" customHeight="1">
      <c r="A478" s="26" t="s">
        <v>990</v>
      </c>
      <c r="B478" s="23">
        <f>SUBTOTAL(9,B477:B477)</f>
      </c>
      <c r="C478" s="23">
        <f>SUBTOTAL(9,C477:C477)</f>
      </c>
      <c r="D478" s="23">
        <f>SUBTOTAL(9,D477:D477)</f>
      </c>
      <c r="E478" s="23">
        <f>SUBTOTAL(9,E477:E477)</f>
      </c>
      <c r="F478" s="23">
        <f>SUBTOTAL(9,F477:F477)</f>
      </c>
      <c r="G478" s="23">
        <f>SUBTOTAL(9,G477:G477)</f>
      </c>
      <c r="H478" s="23">
        <f>SUBTOTAL(9,H477:H477)</f>
      </c>
      <c r="I478" s="23">
        <f>SUBTOTAL(9,I477:I477)</f>
      </c>
      <c r="J478" s="23">
        <f>SUBTOTAL(9,J477:J477)</f>
      </c>
      <c r="K478" s="23">
        <f>SUBTOTAL(9,K477:K477)</f>
      </c>
      <c r="L478" s="23">
        <f>SUBTOTAL(9,L477:L477)</f>
      </c>
      <c r="M478" s="23">
        <f>SUBTOTAL(9,M477:M477)</f>
      </c>
    </row>
    <row r="479" ht="20" customHeight="1">
      <c r="A479" s="10" t="s">
        <v>842</v>
      </c>
      <c r="B479" s="18">
        <v>12401.16</v>
      </c>
      <c r="C479" s="18">
        <v>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</row>
    <row r="480" ht="20" customHeight="1">
      <c r="A480" s="10" t="s">
        <v>844</v>
      </c>
      <c r="B480" s="18">
        <v>4295</v>
      </c>
      <c r="C480" s="18">
        <v>0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</row>
    <row r="481" ht="20" customHeight="1">
      <c r="A481" s="10" t="s">
        <v>846</v>
      </c>
      <c r="B481" s="18">
        <v>492816.36</v>
      </c>
      <c r="C481" s="18">
        <v>913776</v>
      </c>
      <c r="D481" s="18">
        <v>913776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</row>
    <row r="482" ht="20" customHeight="1">
      <c r="A482" s="10" t="s">
        <v>848</v>
      </c>
      <c r="B482" s="18">
        <v>5495.88</v>
      </c>
      <c r="C482" s="18">
        <v>0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</row>
    <row r="483" ht="20" customHeight="1">
      <c r="A483" s="10" t="s">
        <v>850</v>
      </c>
      <c r="B483" s="18">
        <v>17080.6</v>
      </c>
      <c r="C483" s="18">
        <v>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</row>
    <row r="484" ht="20" customHeight="1">
      <c r="A484" s="26" t="s">
        <v>991</v>
      </c>
      <c r="B484" s="23">
        <f>SUBTOTAL(9,B479:B483)</f>
      </c>
      <c r="C484" s="23">
        <f>SUBTOTAL(9,C479:C483)</f>
      </c>
      <c r="D484" s="23">
        <f>SUBTOTAL(9,D479:D483)</f>
      </c>
      <c r="E484" s="23">
        <f>SUBTOTAL(9,E479:E483)</f>
      </c>
      <c r="F484" s="23">
        <f>SUBTOTAL(9,F479:F483)</f>
      </c>
      <c r="G484" s="23">
        <f>SUBTOTAL(9,G479:G483)</f>
      </c>
      <c r="H484" s="23">
        <f>SUBTOTAL(9,H479:H483)</f>
      </c>
      <c r="I484" s="23">
        <f>SUBTOTAL(9,I479:I483)</f>
      </c>
      <c r="J484" s="23">
        <f>SUBTOTAL(9,J479:J483)</f>
      </c>
      <c r="K484" s="23">
        <f>SUBTOTAL(9,K479:K483)</f>
      </c>
      <c r="L484" s="23">
        <f>SUBTOTAL(9,L479:L483)</f>
      </c>
      <c r="M484" s="23">
        <f>SUBTOTAL(9,M479:M483)</f>
      </c>
    </row>
    <row r="485" ht="20" customHeight="1">
      <c r="A485" s="10" t="s">
        <v>854</v>
      </c>
      <c r="B485" s="18">
        <v>0</v>
      </c>
      <c r="C485" s="18">
        <v>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</row>
    <row r="486" ht="20" customHeight="1">
      <c r="A486" s="10" t="s">
        <v>856</v>
      </c>
      <c r="B486" s="18">
        <v>0</v>
      </c>
      <c r="C486" s="18">
        <v>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</row>
    <row r="487" ht="20" customHeight="1">
      <c r="A487" s="26" t="s">
        <v>992</v>
      </c>
      <c r="B487" s="23">
        <f>SUBTOTAL(9,B485:B486)</f>
      </c>
      <c r="C487" s="23">
        <f>SUBTOTAL(9,C485:C486)</f>
      </c>
      <c r="D487" s="23">
        <f>SUBTOTAL(9,D485:D486)</f>
      </c>
      <c r="E487" s="23">
        <f>SUBTOTAL(9,E485:E486)</f>
      </c>
      <c r="F487" s="23">
        <f>SUBTOTAL(9,F485:F486)</f>
      </c>
      <c r="G487" s="23">
        <f>SUBTOTAL(9,G485:G486)</f>
      </c>
      <c r="H487" s="23">
        <f>SUBTOTAL(9,H485:H486)</f>
      </c>
      <c r="I487" s="23">
        <f>SUBTOTAL(9,I485:I486)</f>
      </c>
      <c r="J487" s="23">
        <f>SUBTOTAL(9,J485:J486)</f>
      </c>
      <c r="K487" s="23">
        <f>SUBTOTAL(9,K485:K486)</f>
      </c>
      <c r="L487" s="23">
        <f>SUBTOTAL(9,L485:L486)</f>
      </c>
      <c r="M487" s="23">
        <f>SUBTOTAL(9,M485:M486)</f>
      </c>
    </row>
    <row r="488" ht="20" customHeight="1">
      <c r="A488" s="10" t="s">
        <v>860</v>
      </c>
      <c r="B488" s="18">
        <v>0</v>
      </c>
      <c r="C488" s="18">
        <v>0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</row>
    <row r="489" ht="20" customHeight="1">
      <c r="A489" s="26" t="s">
        <v>993</v>
      </c>
      <c r="B489" s="23">
        <f>SUBTOTAL(9,B488:B488)</f>
      </c>
      <c r="C489" s="23">
        <f>SUBTOTAL(9,C488:C488)</f>
      </c>
      <c r="D489" s="23">
        <f>SUBTOTAL(9,D488:D488)</f>
      </c>
      <c r="E489" s="23">
        <f>SUBTOTAL(9,E488:E488)</f>
      </c>
      <c r="F489" s="23">
        <f>SUBTOTAL(9,F488:F488)</f>
      </c>
      <c r="G489" s="23">
        <f>SUBTOTAL(9,G488:G488)</f>
      </c>
      <c r="H489" s="23">
        <f>SUBTOTAL(9,H488:H488)</f>
      </c>
      <c r="I489" s="23">
        <f>SUBTOTAL(9,I488:I488)</f>
      </c>
      <c r="J489" s="23">
        <f>SUBTOTAL(9,J488:J488)</f>
      </c>
      <c r="K489" s="23">
        <f>SUBTOTAL(9,K488:K488)</f>
      </c>
      <c r="L489" s="23">
        <f>SUBTOTAL(9,L488:L488)</f>
      </c>
      <c r="M489" s="23">
        <f>SUBTOTAL(9,M488:M488)</f>
      </c>
    </row>
    <row r="490" ht="20" customHeight="1">
      <c r="A490" s="10" t="s">
        <v>864</v>
      </c>
      <c r="B490" s="18">
        <v>0</v>
      </c>
      <c r="C490" s="18">
        <v>0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</row>
    <row r="491" ht="20" customHeight="1">
      <c r="A491" s="26" t="s">
        <v>994</v>
      </c>
      <c r="B491" s="23">
        <f>SUBTOTAL(9,B490:B490)</f>
      </c>
      <c r="C491" s="23">
        <f>SUBTOTAL(9,C490:C490)</f>
      </c>
      <c r="D491" s="23">
        <f>SUBTOTAL(9,D490:D490)</f>
      </c>
      <c r="E491" s="23">
        <f>SUBTOTAL(9,E490:E490)</f>
      </c>
      <c r="F491" s="23">
        <f>SUBTOTAL(9,F490:F490)</f>
      </c>
      <c r="G491" s="23">
        <f>SUBTOTAL(9,G490:G490)</f>
      </c>
      <c r="H491" s="23">
        <f>SUBTOTAL(9,H490:H490)</f>
      </c>
      <c r="I491" s="23">
        <f>SUBTOTAL(9,I490:I490)</f>
      </c>
      <c r="J491" s="23">
        <f>SUBTOTAL(9,J490:J490)</f>
      </c>
      <c r="K491" s="23">
        <f>SUBTOTAL(9,K490:K490)</f>
      </c>
      <c r="L491" s="23">
        <f>SUBTOTAL(9,L490:L490)</f>
      </c>
      <c r="M491" s="23">
        <f>SUBTOTAL(9,M490:M490)</f>
      </c>
    </row>
    <row r="492" ht="20" customHeight="1">
      <c r="A492" s="10" t="s">
        <v>868</v>
      </c>
      <c r="B492" s="18">
        <v>0</v>
      </c>
      <c r="C492" s="18">
        <v>0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</row>
    <row r="493" ht="20" customHeight="1">
      <c r="A493" s="10" t="s">
        <v>870</v>
      </c>
      <c r="B493" s="18">
        <v>0</v>
      </c>
      <c r="C493" s="18">
        <v>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</row>
    <row r="494" ht="20" customHeight="1">
      <c r="A494" s="10" t="s">
        <v>872</v>
      </c>
      <c r="B494" s="18">
        <v>0</v>
      </c>
      <c r="C494" s="18">
        <v>0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</row>
    <row r="495" ht="20" customHeight="1">
      <c r="A495" s="10" t="s">
        <v>874</v>
      </c>
      <c r="B495" s="18">
        <v>0</v>
      </c>
      <c r="C495" s="18">
        <v>0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</row>
    <row r="496" ht="20" customHeight="1">
      <c r="A496" s="10" t="s">
        <v>876</v>
      </c>
      <c r="B496" s="18">
        <v>0</v>
      </c>
      <c r="C496" s="18">
        <v>0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</row>
    <row r="497" ht="20" customHeight="1">
      <c r="A497" s="10" t="s">
        <v>877</v>
      </c>
      <c r="B497" s="18">
        <v>0</v>
      </c>
      <c r="C497" s="18">
        <v>0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</row>
    <row r="498" ht="20" customHeight="1">
      <c r="A498" s="10" t="s">
        <v>879</v>
      </c>
      <c r="B498" s="18">
        <v>0</v>
      </c>
      <c r="C498" s="18">
        <v>0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</row>
    <row r="499" ht="20" customHeight="1">
      <c r="A499" s="10" t="s">
        <v>881</v>
      </c>
      <c r="B499" s="18">
        <v>0</v>
      </c>
      <c r="C499" s="18">
        <v>0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</row>
    <row r="500" ht="20" customHeight="1">
      <c r="A500" s="10" t="s">
        <v>883</v>
      </c>
      <c r="B500" s="18">
        <v>42742.94</v>
      </c>
      <c r="C500" s="18">
        <v>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</row>
    <row r="501" ht="20" customHeight="1">
      <c r="A501" s="10" t="s">
        <v>885</v>
      </c>
      <c r="B501" s="18">
        <v>0</v>
      </c>
      <c r="C501" s="18">
        <v>0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</row>
    <row r="502" ht="20" customHeight="1">
      <c r="A502" s="10" t="s">
        <v>887</v>
      </c>
      <c r="B502" s="18">
        <v>0</v>
      </c>
      <c r="C502" s="18">
        <v>0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</row>
    <row r="503" ht="20" customHeight="1">
      <c r="A503" s="10" t="s">
        <v>889</v>
      </c>
      <c r="B503" s="18">
        <v>0</v>
      </c>
      <c r="C503" s="18">
        <v>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</row>
    <row r="504" ht="20" customHeight="1">
      <c r="A504" s="26" t="s">
        <v>995</v>
      </c>
      <c r="B504" s="23">
        <f>SUBTOTAL(9,B492:B503)</f>
      </c>
      <c r="C504" s="23">
        <f>SUBTOTAL(9,C492:C503)</f>
      </c>
      <c r="D504" s="23">
        <f>SUBTOTAL(9,D492:D503)</f>
      </c>
      <c r="E504" s="23">
        <f>SUBTOTAL(9,E492:E503)</f>
      </c>
      <c r="F504" s="23">
        <f>SUBTOTAL(9,F492:F503)</f>
      </c>
      <c r="G504" s="23">
        <f>SUBTOTAL(9,G492:G503)</f>
      </c>
      <c r="H504" s="23">
        <f>SUBTOTAL(9,H492:H503)</f>
      </c>
      <c r="I504" s="23">
        <f>SUBTOTAL(9,I492:I503)</f>
      </c>
      <c r="J504" s="23">
        <f>SUBTOTAL(9,J492:J503)</f>
      </c>
      <c r="K504" s="23">
        <f>SUBTOTAL(9,K492:K503)</f>
      </c>
      <c r="L504" s="23">
        <f>SUBTOTAL(9,L492:L503)</f>
      </c>
      <c r="M504" s="23">
        <f>SUBTOTAL(9,M492:M503)</f>
      </c>
    </row>
    <row r="505" ht="20" customHeight="1">
      <c r="A505" s="10" t="s">
        <v>893</v>
      </c>
      <c r="B505" s="18">
        <v>0</v>
      </c>
      <c r="C505" s="18">
        <v>0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</row>
    <row r="506" ht="20" customHeight="1">
      <c r="A506" s="26" t="s">
        <v>996</v>
      </c>
      <c r="B506" s="23">
        <f>SUBTOTAL(9,B505:B505)</f>
      </c>
      <c r="C506" s="23">
        <f>SUBTOTAL(9,C505:C505)</f>
      </c>
      <c r="D506" s="23">
        <f>SUBTOTAL(9,D505:D505)</f>
      </c>
      <c r="E506" s="23">
        <f>SUBTOTAL(9,E505:E505)</f>
      </c>
      <c r="F506" s="23">
        <f>SUBTOTAL(9,F505:F505)</f>
      </c>
      <c r="G506" s="23">
        <f>SUBTOTAL(9,G505:G505)</f>
      </c>
      <c r="H506" s="23">
        <f>SUBTOTAL(9,H505:H505)</f>
      </c>
      <c r="I506" s="23">
        <f>SUBTOTAL(9,I505:I505)</f>
      </c>
      <c r="J506" s="23">
        <f>SUBTOTAL(9,J505:J505)</f>
      </c>
      <c r="K506" s="23">
        <f>SUBTOTAL(9,K505:K505)</f>
      </c>
      <c r="L506" s="23">
        <f>SUBTOTAL(9,L505:L505)</f>
      </c>
      <c r="M506" s="23">
        <f>SUBTOTAL(9,M505:M505)</f>
      </c>
    </row>
    <row r="507" ht="50" customHeight="1">
      <c r="A507" s="26" t="s">
        <v>851</v>
      </c>
      <c r="B507" s="23">
        <f>SUBTOTAL(9,B393:B506)</f>
      </c>
      <c r="C507" s="23">
        <f>SUBTOTAL(9,C393:C506)</f>
      </c>
      <c r="D507" s="23">
        <f>SUBTOTAL(9,D393:D506)</f>
      </c>
      <c r="E507" s="23">
        <f>SUBTOTAL(9,E393:E506)</f>
      </c>
      <c r="F507" s="23">
        <f>SUBTOTAL(9,F393:F506)</f>
      </c>
      <c r="G507" s="23">
        <f>SUBTOTAL(9,G393:G506)</f>
      </c>
      <c r="H507" s="23">
        <f>SUBTOTAL(9,H393:H506)</f>
      </c>
      <c r="I507" s="23">
        <f>SUBTOTAL(9,I393:I506)</f>
      </c>
      <c r="J507" s="23">
        <f>SUBTOTAL(9,J393:J506)</f>
      </c>
      <c r="K507" s="23">
        <f>SUBTOTAL(9,K393:K506)</f>
      </c>
      <c r="L507" s="23">
        <f>SUBTOTAL(9,L393:L506)</f>
      </c>
      <c r="M507" s="23">
        <f>SUBTOTAL(9,M393:M506)</f>
      </c>
    </row>
    <row r="508" ht="10" customHeight="1">
</row>
    <row r="509" ht="45" customHeight="1">
      <c r="A509" s="5" t="s">
        <v>997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ht="10" customHeight="1">
</row>
    <row r="511" ht="20" customHeight="1">
      <c r="A511" s="10" t="s">
        <v>998</v>
      </c>
      <c r="B511" s="10"/>
      <c r="C511" s="19" t="s">
        <v>999</v>
      </c>
      <c r="D511" s="19" t="s">
        <v>1000</v>
      </c>
      <c r="E511" s="19" t="s">
        <v>494</v>
      </c>
      <c r="F511" s="19" t="s">
        <v>33</v>
      </c>
      <c r="G511" s="10" t="s">
        <v>1001</v>
      </c>
      <c r="H511" s="10"/>
      <c r="I511" s="10"/>
      <c r="J511" s="10" t="s">
        <v>1002</v>
      </c>
      <c r="K511" s="10"/>
      <c r="L511" s="10"/>
      <c r="M511" s="10" t="s">
        <v>1003</v>
      </c>
      <c r="N511" s="10"/>
      <c r="O511" s="10"/>
      <c r="P511" s="10" t="s">
        <v>1004</v>
      </c>
      <c r="Q511" s="10"/>
      <c r="R511" s="10"/>
    </row>
    <row r="512" ht="80" customHeight="1">
      <c r="A512" s="10"/>
      <c r="B512" s="0"/>
      <c r="C512" s="19"/>
      <c r="D512" s="19"/>
      <c r="E512" s="19"/>
      <c r="F512" s="19"/>
      <c r="G512" s="19" t="s">
        <v>372</v>
      </c>
      <c r="H512" s="19" t="s">
        <v>373</v>
      </c>
      <c r="I512" s="19" t="s">
        <v>374</v>
      </c>
      <c r="J512" s="19" t="s">
        <v>372</v>
      </c>
      <c r="K512" s="19" t="s">
        <v>373</v>
      </c>
      <c r="L512" s="19" t="s">
        <v>374</v>
      </c>
      <c r="M512" s="19" t="s">
        <v>372</v>
      </c>
      <c r="N512" s="19" t="s">
        <v>373</v>
      </c>
      <c r="O512" s="19" t="s">
        <v>374</v>
      </c>
      <c r="P512" s="19" t="s">
        <v>372</v>
      </c>
      <c r="Q512" s="19" t="s">
        <v>373</v>
      </c>
      <c r="R512" s="19" t="s">
        <v>374</v>
      </c>
    </row>
    <row r="513" ht="20" customHeight="1">
      <c r="A513" s="10" t="s">
        <v>268</v>
      </c>
      <c r="B513" s="10"/>
      <c r="C513" s="10" t="s">
        <v>375</v>
      </c>
      <c r="D513" s="10" t="s">
        <v>376</v>
      </c>
      <c r="E513" s="10" t="s">
        <v>377</v>
      </c>
      <c r="F513" s="10" t="s">
        <v>378</v>
      </c>
      <c r="G513" s="10" t="s">
        <v>417</v>
      </c>
      <c r="H513" s="10" t="s">
        <v>418</v>
      </c>
      <c r="I513" s="10" t="s">
        <v>419</v>
      </c>
      <c r="J513" s="10" t="s">
        <v>420</v>
      </c>
      <c r="K513" s="10" t="s">
        <v>486</v>
      </c>
      <c r="L513" s="10" t="s">
        <v>487</v>
      </c>
      <c r="M513" s="10" t="s">
        <v>570</v>
      </c>
      <c r="N513" s="10" t="s">
        <v>571</v>
      </c>
      <c r="O513" s="10" t="s">
        <v>580</v>
      </c>
      <c r="P513" s="10" t="s">
        <v>904</v>
      </c>
      <c r="Q513" s="10" t="s">
        <v>905</v>
      </c>
      <c r="R513" s="10" t="s">
        <v>906</v>
      </c>
    </row>
    <row r="514" ht="40" customHeight="1">
      <c r="A514" s="11" t="s">
        <v>1005</v>
      </c>
      <c r="B514" s="11"/>
      <c r="C514" s="10"/>
      <c r="D514" s="10"/>
      <c r="E514" s="10" t="s">
        <v>680</v>
      </c>
      <c r="F514" s="10" t="s">
        <v>510</v>
      </c>
      <c r="G514" s="18">
        <v>12</v>
      </c>
      <c r="H514" s="18">
        <v>0</v>
      </c>
      <c r="I514" s="18">
        <v>0</v>
      </c>
      <c r="J514" s="18">
        <v>1506.61333</v>
      </c>
      <c r="K514" s="18">
        <v>0</v>
      </c>
      <c r="L514" s="18">
        <v>0</v>
      </c>
      <c r="M514" s="18">
        <v>1</v>
      </c>
      <c r="N514" s="18">
        <v>1</v>
      </c>
      <c r="O514" s="18">
        <v>1</v>
      </c>
      <c r="P514" s="18">
        <v>18079.36</v>
      </c>
      <c r="Q514" s="18">
        <v>0</v>
      </c>
      <c r="R514" s="18">
        <v>0</v>
      </c>
    </row>
    <row r="515" ht="40" customHeight="1">
      <c r="A515" s="11" t="s">
        <v>1006</v>
      </c>
      <c r="B515" s="11"/>
      <c r="C515" s="10"/>
      <c r="D515" s="10"/>
      <c r="E515" s="10" t="s">
        <v>680</v>
      </c>
      <c r="F515" s="10" t="s">
        <v>512</v>
      </c>
      <c r="G515" s="18">
        <v>0</v>
      </c>
      <c r="H515" s="18">
        <v>10</v>
      </c>
      <c r="I515" s="18">
        <v>10</v>
      </c>
      <c r="J515" s="18">
        <v>0</v>
      </c>
      <c r="K515" s="18">
        <v>2000</v>
      </c>
      <c r="L515" s="18">
        <v>2000</v>
      </c>
      <c r="M515" s="18">
        <v>1</v>
      </c>
      <c r="N515" s="18">
        <v>1</v>
      </c>
      <c r="O515" s="18">
        <v>1</v>
      </c>
      <c r="P515" s="18">
        <v>0</v>
      </c>
      <c r="Q515" s="18">
        <v>20000</v>
      </c>
      <c r="R515" s="18">
        <v>20000</v>
      </c>
    </row>
    <row r="516" ht="40" customHeight="1">
      <c r="A516" s="11" t="s">
        <v>1007</v>
      </c>
      <c r="B516" s="11"/>
      <c r="C516" s="10"/>
      <c r="D516" s="10"/>
      <c r="E516" s="10" t="s">
        <v>680</v>
      </c>
      <c r="F516" s="10" t="s">
        <v>514</v>
      </c>
      <c r="G516" s="18">
        <v>0</v>
      </c>
      <c r="H516" s="18">
        <v>1</v>
      </c>
      <c r="I516" s="18">
        <v>1</v>
      </c>
      <c r="J516" s="18">
        <v>0</v>
      </c>
      <c r="K516" s="18">
        <v>5000</v>
      </c>
      <c r="L516" s="18">
        <v>5000</v>
      </c>
      <c r="M516" s="18">
        <v>1</v>
      </c>
      <c r="N516" s="18">
        <v>1</v>
      </c>
      <c r="O516" s="18">
        <v>1</v>
      </c>
      <c r="P516" s="18">
        <v>0</v>
      </c>
      <c r="Q516" s="18">
        <v>5000</v>
      </c>
      <c r="R516" s="18">
        <v>5000</v>
      </c>
    </row>
    <row r="517" ht="20" customHeight="1">
      <c r="A517" s="11" t="s">
        <v>1008</v>
      </c>
      <c r="B517" s="11"/>
      <c r="C517" s="10"/>
      <c r="D517" s="10"/>
      <c r="E517" s="10" t="s">
        <v>680</v>
      </c>
      <c r="F517" s="10" t="s">
        <v>684</v>
      </c>
      <c r="G517" s="18">
        <v>1</v>
      </c>
      <c r="H517" s="18">
        <v>0</v>
      </c>
      <c r="I517" s="18">
        <v>0</v>
      </c>
      <c r="J517" s="18">
        <v>896.5</v>
      </c>
      <c r="K517" s="18">
        <v>0</v>
      </c>
      <c r="L517" s="18">
        <v>0</v>
      </c>
      <c r="M517" s="18">
        <v>1</v>
      </c>
      <c r="N517" s="18">
        <v>1</v>
      </c>
      <c r="O517" s="18">
        <v>1</v>
      </c>
      <c r="P517" s="18">
        <v>896.5</v>
      </c>
      <c r="Q517" s="18">
        <v>0</v>
      </c>
      <c r="R517" s="18">
        <v>0</v>
      </c>
    </row>
    <row r="518" ht="20" customHeight="1">
      <c r="A518" s="11" t="s">
        <v>1009</v>
      </c>
      <c r="B518" s="11"/>
      <c r="C518" s="10"/>
      <c r="D518" s="10"/>
      <c r="E518" s="10" t="s">
        <v>680</v>
      </c>
      <c r="F518" s="10" t="s">
        <v>686</v>
      </c>
      <c r="G518" s="18">
        <v>36</v>
      </c>
      <c r="H518" s="18">
        <v>0</v>
      </c>
      <c r="I518" s="18">
        <v>0</v>
      </c>
      <c r="J518" s="18">
        <v>1157.14361</v>
      </c>
      <c r="K518" s="18">
        <v>1388.8889</v>
      </c>
      <c r="L518" s="18">
        <v>1388.8889</v>
      </c>
      <c r="M518" s="18">
        <v>1</v>
      </c>
      <c r="N518" s="18">
        <v>1</v>
      </c>
      <c r="O518" s="18">
        <v>1</v>
      </c>
      <c r="P518" s="18">
        <v>41657.17</v>
      </c>
      <c r="Q518" s="18">
        <v>0</v>
      </c>
      <c r="R518" s="18">
        <v>0</v>
      </c>
    </row>
    <row r="519" ht="20" customHeight="1">
      <c r="A519" s="11" t="s">
        <v>1009</v>
      </c>
      <c r="B519" s="11"/>
      <c r="C519" s="10"/>
      <c r="D519" s="10"/>
      <c r="E519" s="10" t="s">
        <v>680</v>
      </c>
      <c r="F519" s="10" t="s">
        <v>1010</v>
      </c>
      <c r="G519" s="18">
        <v>0</v>
      </c>
      <c r="H519" s="18">
        <v>36</v>
      </c>
      <c r="I519" s="18">
        <v>36</v>
      </c>
      <c r="J519" s="18">
        <v>0</v>
      </c>
      <c r="K519" s="18">
        <v>1388.8889</v>
      </c>
      <c r="L519" s="18">
        <v>1388.8889</v>
      </c>
      <c r="M519" s="18">
        <v>1</v>
      </c>
      <c r="N519" s="18">
        <v>1</v>
      </c>
      <c r="O519" s="18">
        <v>1</v>
      </c>
      <c r="P519" s="18">
        <v>0</v>
      </c>
      <c r="Q519" s="18">
        <v>50000</v>
      </c>
      <c r="R519" s="18">
        <v>50000</v>
      </c>
    </row>
    <row r="520" ht="20" customHeight="1">
      <c r="A520" s="33" t="s">
        <v>687</v>
      </c>
      <c r="B520" s="33"/>
      <c r="C520" s="33"/>
      <c r="D520" s="33"/>
      <c r="E520" s="33"/>
      <c r="F520" s="26" t="s">
        <v>688</v>
      </c>
      <c r="G520" s="26" t="s">
        <v>50</v>
      </c>
      <c r="H520" s="26" t="s">
        <v>50</v>
      </c>
      <c r="I520" s="26" t="s">
        <v>50</v>
      </c>
      <c r="J520" s="26" t="s">
        <v>50</v>
      </c>
      <c r="K520" s="26" t="s">
        <v>50</v>
      </c>
      <c r="L520" s="26" t="s">
        <v>50</v>
      </c>
      <c r="M520" s="26" t="s">
        <v>50</v>
      </c>
      <c r="N520" s="26" t="s">
        <v>50</v>
      </c>
      <c r="O520" s="26" t="s">
        <v>50</v>
      </c>
      <c r="P520" s="23">
        <f>SUBTOTAL(9,P514:P519)</f>
      </c>
      <c r="Q520" s="23">
        <f>SUBTOTAL(9,Q514:Q519)</f>
      </c>
      <c r="R520" s="23">
        <f>SUBTOTAL(9,R514:R519)</f>
      </c>
    </row>
    <row r="521" ht="40" customHeight="1">
      <c r="A521" s="11" t="s">
        <v>1011</v>
      </c>
      <c r="B521" s="11"/>
      <c r="C521" s="10"/>
      <c r="D521" s="10"/>
      <c r="E521" s="10" t="s">
        <v>690</v>
      </c>
      <c r="F521" s="10" t="s">
        <v>517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1</v>
      </c>
      <c r="N521" s="18">
        <v>1</v>
      </c>
      <c r="O521" s="18">
        <v>1</v>
      </c>
      <c r="P521" s="18">
        <v>0</v>
      </c>
      <c r="Q521" s="18">
        <v>0</v>
      </c>
      <c r="R521" s="18">
        <v>0</v>
      </c>
    </row>
    <row r="522" ht="20" customHeight="1">
      <c r="A522" s="33" t="s">
        <v>687</v>
      </c>
      <c r="B522" s="33"/>
      <c r="C522" s="33"/>
      <c r="D522" s="33"/>
      <c r="E522" s="33"/>
      <c r="F522" s="26" t="s">
        <v>691</v>
      </c>
      <c r="G522" s="26" t="s">
        <v>50</v>
      </c>
      <c r="H522" s="26" t="s">
        <v>50</v>
      </c>
      <c r="I522" s="26" t="s">
        <v>50</v>
      </c>
      <c r="J522" s="26" t="s">
        <v>50</v>
      </c>
      <c r="K522" s="26" t="s">
        <v>50</v>
      </c>
      <c r="L522" s="26" t="s">
        <v>50</v>
      </c>
      <c r="M522" s="26" t="s">
        <v>50</v>
      </c>
      <c r="N522" s="26" t="s">
        <v>50</v>
      </c>
      <c r="O522" s="26" t="s">
        <v>50</v>
      </c>
      <c r="P522" s="23">
        <f>SUBTOTAL(9,P521:P521)</f>
      </c>
      <c r="Q522" s="23">
        <f>SUBTOTAL(9,Q521:Q521)</f>
      </c>
      <c r="R522" s="23">
        <f>SUBTOTAL(9,R521:R521)</f>
      </c>
    </row>
    <row r="523" ht="20" customHeight="1">
      <c r="A523" s="11" t="s">
        <v>1012</v>
      </c>
      <c r="B523" s="11"/>
      <c r="C523" s="10"/>
      <c r="D523" s="10"/>
      <c r="E523" s="10" t="s">
        <v>693</v>
      </c>
      <c r="F523" s="10" t="s">
        <v>695</v>
      </c>
      <c r="G523" s="18">
        <v>0</v>
      </c>
      <c r="H523" s="18">
        <v>800</v>
      </c>
      <c r="I523" s="18">
        <v>800</v>
      </c>
      <c r="J523" s="18">
        <v>0</v>
      </c>
      <c r="K523" s="18">
        <v>53.82</v>
      </c>
      <c r="L523" s="18">
        <v>53.82</v>
      </c>
      <c r="M523" s="18">
        <v>0</v>
      </c>
      <c r="N523" s="18">
        <v>1</v>
      </c>
      <c r="O523" s="18">
        <v>1</v>
      </c>
      <c r="P523" s="18">
        <v>0</v>
      </c>
      <c r="Q523" s="18">
        <v>43056</v>
      </c>
      <c r="R523" s="18">
        <v>43056</v>
      </c>
    </row>
    <row r="524" ht="20" customHeight="1">
      <c r="A524" s="11" t="s">
        <v>1012</v>
      </c>
      <c r="B524" s="11"/>
      <c r="C524" s="10"/>
      <c r="D524" s="10"/>
      <c r="E524" s="10" t="s">
        <v>693</v>
      </c>
      <c r="F524" s="10" t="s">
        <v>696</v>
      </c>
      <c r="G524" s="18">
        <v>741</v>
      </c>
      <c r="H524" s="18">
        <v>0</v>
      </c>
      <c r="I524" s="18">
        <v>0</v>
      </c>
      <c r="J524" s="18">
        <v>51.263913</v>
      </c>
      <c r="K524" s="18">
        <v>0</v>
      </c>
      <c r="L524" s="18">
        <v>0</v>
      </c>
      <c r="M524" s="18">
        <v>1</v>
      </c>
      <c r="N524" s="18">
        <v>0</v>
      </c>
      <c r="O524" s="18">
        <v>0</v>
      </c>
      <c r="P524" s="18">
        <v>37986.56</v>
      </c>
      <c r="Q524" s="18">
        <v>0</v>
      </c>
      <c r="R524" s="18">
        <v>0</v>
      </c>
    </row>
    <row r="525" ht="40" customHeight="1">
      <c r="A525" s="11" t="s">
        <v>1013</v>
      </c>
      <c r="B525" s="11"/>
      <c r="C525" s="10"/>
      <c r="D525" s="10"/>
      <c r="E525" s="10" t="s">
        <v>693</v>
      </c>
      <c r="F525" s="10" t="s">
        <v>698</v>
      </c>
      <c r="G525" s="18">
        <v>0</v>
      </c>
      <c r="H525" s="18">
        <v>800</v>
      </c>
      <c r="I525" s="18">
        <v>800</v>
      </c>
      <c r="J525" s="18">
        <v>0</v>
      </c>
      <c r="K525" s="18">
        <v>38.96095</v>
      </c>
      <c r="L525" s="18">
        <v>38.96095</v>
      </c>
      <c r="M525" s="18">
        <v>0</v>
      </c>
      <c r="N525" s="18">
        <v>1</v>
      </c>
      <c r="O525" s="18">
        <v>1</v>
      </c>
      <c r="P525" s="18">
        <v>0</v>
      </c>
      <c r="Q525" s="18">
        <v>31168.76</v>
      </c>
      <c r="R525" s="18">
        <v>31168.76</v>
      </c>
    </row>
    <row r="526" ht="40" customHeight="1">
      <c r="A526" s="11" t="s">
        <v>1014</v>
      </c>
      <c r="B526" s="11"/>
      <c r="C526" s="10"/>
      <c r="D526" s="10"/>
      <c r="E526" s="10" t="s">
        <v>693</v>
      </c>
      <c r="F526" s="10" t="s">
        <v>700</v>
      </c>
      <c r="G526" s="18">
        <v>0</v>
      </c>
      <c r="H526" s="18">
        <v>78.22</v>
      </c>
      <c r="I526" s="18">
        <v>78.22</v>
      </c>
      <c r="J526" s="18">
        <v>0</v>
      </c>
      <c r="K526" s="18">
        <v>683.6006</v>
      </c>
      <c r="L526" s="18">
        <v>683.6006</v>
      </c>
      <c r="M526" s="18">
        <v>0</v>
      </c>
      <c r="N526" s="18">
        <v>1</v>
      </c>
      <c r="O526" s="18">
        <v>1</v>
      </c>
      <c r="P526" s="18">
        <v>0</v>
      </c>
      <c r="Q526" s="18">
        <v>53471.24</v>
      </c>
      <c r="R526" s="18">
        <v>53471.24</v>
      </c>
    </row>
    <row r="527" ht="40" customHeight="1">
      <c r="A527" s="11" t="s">
        <v>1013</v>
      </c>
      <c r="B527" s="11"/>
      <c r="C527" s="10"/>
      <c r="D527" s="10"/>
      <c r="E527" s="10" t="s">
        <v>693</v>
      </c>
      <c r="F527" s="10" t="s">
        <v>702</v>
      </c>
      <c r="G527" s="18">
        <v>741</v>
      </c>
      <c r="H527" s="18">
        <v>0</v>
      </c>
      <c r="I527" s="18">
        <v>0</v>
      </c>
      <c r="J527" s="18">
        <v>25.63201</v>
      </c>
      <c r="K527" s="18">
        <v>0</v>
      </c>
      <c r="L527" s="18">
        <v>0</v>
      </c>
      <c r="M527" s="18">
        <v>1</v>
      </c>
      <c r="N527" s="18">
        <v>0</v>
      </c>
      <c r="O527" s="18">
        <v>0</v>
      </c>
      <c r="P527" s="18">
        <v>18993.32</v>
      </c>
      <c r="Q527" s="18">
        <v>0</v>
      </c>
      <c r="R527" s="18">
        <v>0</v>
      </c>
    </row>
    <row r="528" ht="40" customHeight="1">
      <c r="A528" s="11" t="s">
        <v>1015</v>
      </c>
      <c r="B528" s="11"/>
      <c r="C528" s="10"/>
      <c r="D528" s="10"/>
      <c r="E528" s="10" t="s">
        <v>693</v>
      </c>
      <c r="F528" s="10" t="s">
        <v>703</v>
      </c>
      <c r="G528" s="18">
        <v>78.22</v>
      </c>
      <c r="H528" s="18">
        <v>0</v>
      </c>
      <c r="I528" s="18">
        <v>0</v>
      </c>
      <c r="J528" s="18">
        <v>619.67834</v>
      </c>
      <c r="K528" s="18">
        <v>0</v>
      </c>
      <c r="L528" s="18">
        <v>0</v>
      </c>
      <c r="M528" s="18">
        <v>1</v>
      </c>
      <c r="N528" s="18">
        <v>0</v>
      </c>
      <c r="O528" s="18">
        <v>0</v>
      </c>
      <c r="P528" s="18">
        <v>48471.24</v>
      </c>
      <c r="Q528" s="18">
        <v>0</v>
      </c>
      <c r="R528" s="18">
        <v>0</v>
      </c>
    </row>
    <row r="529" ht="40" customHeight="1">
      <c r="A529" s="11" t="s">
        <v>1016</v>
      </c>
      <c r="B529" s="11"/>
      <c r="C529" s="10"/>
      <c r="D529" s="10"/>
      <c r="E529" s="10" t="s">
        <v>693</v>
      </c>
      <c r="F529" s="10" t="s">
        <v>705</v>
      </c>
      <c r="G529" s="18">
        <v>548.36</v>
      </c>
      <c r="H529" s="18">
        <v>0</v>
      </c>
      <c r="I529" s="18">
        <v>0</v>
      </c>
      <c r="J529" s="18">
        <v>3166.122674</v>
      </c>
      <c r="K529" s="18">
        <v>0</v>
      </c>
      <c r="L529" s="18">
        <v>0</v>
      </c>
      <c r="M529" s="18">
        <v>1</v>
      </c>
      <c r="N529" s="18">
        <v>0</v>
      </c>
      <c r="O529" s="18">
        <v>0</v>
      </c>
      <c r="P529" s="18">
        <v>1736175.03</v>
      </c>
      <c r="Q529" s="18">
        <v>0</v>
      </c>
      <c r="R529" s="18">
        <v>0</v>
      </c>
    </row>
    <row r="530" ht="40" customHeight="1">
      <c r="A530" s="11" t="s">
        <v>1016</v>
      </c>
      <c r="B530" s="11"/>
      <c r="C530" s="10"/>
      <c r="D530" s="10"/>
      <c r="E530" s="10" t="s">
        <v>693</v>
      </c>
      <c r="F530" s="10" t="s">
        <v>706</v>
      </c>
      <c r="G530" s="18">
        <v>0</v>
      </c>
      <c r="H530" s="18">
        <v>607.9</v>
      </c>
      <c r="I530" s="18">
        <v>607.9</v>
      </c>
      <c r="J530" s="18">
        <v>0</v>
      </c>
      <c r="K530" s="18">
        <v>3174.86429</v>
      </c>
      <c r="L530" s="18">
        <v>3174.86429</v>
      </c>
      <c r="M530" s="18">
        <v>0</v>
      </c>
      <c r="N530" s="18">
        <v>1</v>
      </c>
      <c r="O530" s="18">
        <v>1</v>
      </c>
      <c r="P530" s="18">
        <v>0</v>
      </c>
      <c r="Q530" s="18">
        <v>1930000</v>
      </c>
      <c r="R530" s="18">
        <v>1930000</v>
      </c>
    </row>
    <row r="531" ht="40" customHeight="1">
      <c r="A531" s="11" t="s">
        <v>1017</v>
      </c>
      <c r="B531" s="11"/>
      <c r="C531" s="10"/>
      <c r="D531" s="10"/>
      <c r="E531" s="10" t="s">
        <v>693</v>
      </c>
      <c r="F531" s="10" t="s">
        <v>708</v>
      </c>
      <c r="G531" s="18">
        <v>741</v>
      </c>
      <c r="H531" s="18">
        <v>0</v>
      </c>
      <c r="I531" s="18">
        <v>0</v>
      </c>
      <c r="J531" s="18">
        <v>38.703657</v>
      </c>
      <c r="K531" s="18">
        <v>0</v>
      </c>
      <c r="L531" s="18">
        <v>0</v>
      </c>
      <c r="M531" s="18">
        <v>1</v>
      </c>
      <c r="N531" s="18">
        <v>0</v>
      </c>
      <c r="O531" s="18">
        <v>0</v>
      </c>
      <c r="P531" s="18">
        <v>28679.41</v>
      </c>
      <c r="Q531" s="18">
        <v>0</v>
      </c>
      <c r="R531" s="18">
        <v>0</v>
      </c>
    </row>
    <row r="532" ht="40" customHeight="1">
      <c r="A532" s="11" t="s">
        <v>1018</v>
      </c>
      <c r="B532" s="11"/>
      <c r="C532" s="10"/>
      <c r="D532" s="10"/>
      <c r="E532" s="10" t="s">
        <v>693</v>
      </c>
      <c r="F532" s="10" t="s">
        <v>660</v>
      </c>
      <c r="G532" s="18">
        <v>0</v>
      </c>
      <c r="H532" s="18">
        <v>800</v>
      </c>
      <c r="I532" s="18">
        <v>800</v>
      </c>
      <c r="J532" s="18">
        <v>0</v>
      </c>
      <c r="K532" s="18">
        <v>40.38</v>
      </c>
      <c r="L532" s="18">
        <v>40.38</v>
      </c>
      <c r="M532" s="18">
        <v>0</v>
      </c>
      <c r="N532" s="18">
        <v>1</v>
      </c>
      <c r="O532" s="18">
        <v>1</v>
      </c>
      <c r="P532" s="18">
        <v>0</v>
      </c>
      <c r="Q532" s="18">
        <v>32304</v>
      </c>
      <c r="R532" s="18">
        <v>32304</v>
      </c>
    </row>
    <row r="533" ht="40" customHeight="1">
      <c r="A533" s="11" t="s">
        <v>1019</v>
      </c>
      <c r="B533" s="11"/>
      <c r="C533" s="10"/>
      <c r="D533" s="10"/>
      <c r="E533" s="10" t="s">
        <v>693</v>
      </c>
      <c r="F533" s="10" t="s">
        <v>711</v>
      </c>
      <c r="G533" s="18">
        <v>45806.4692712</v>
      </c>
      <c r="H533" s="18">
        <v>0</v>
      </c>
      <c r="I533" s="18">
        <v>0</v>
      </c>
      <c r="J533" s="18">
        <v>8.933</v>
      </c>
      <c r="K533" s="18">
        <v>0</v>
      </c>
      <c r="L533" s="18">
        <v>0</v>
      </c>
      <c r="M533" s="18">
        <v>1</v>
      </c>
      <c r="N533" s="18">
        <v>0</v>
      </c>
      <c r="O533" s="18">
        <v>0</v>
      </c>
      <c r="P533" s="18">
        <v>409189.19</v>
      </c>
      <c r="Q533" s="18">
        <v>0</v>
      </c>
      <c r="R533" s="18">
        <v>0</v>
      </c>
    </row>
    <row r="534" ht="40" customHeight="1">
      <c r="A534" s="11" t="s">
        <v>1020</v>
      </c>
      <c r="B534" s="11"/>
      <c r="C534" s="10"/>
      <c r="D534" s="10"/>
      <c r="E534" s="10" t="s">
        <v>693</v>
      </c>
      <c r="F534" s="10" t="s">
        <v>713</v>
      </c>
      <c r="G534" s="18">
        <v>0</v>
      </c>
      <c r="H534" s="18">
        <v>48180</v>
      </c>
      <c r="I534" s="18">
        <v>48180</v>
      </c>
      <c r="J534" s="18">
        <v>0</v>
      </c>
      <c r="K534" s="18">
        <v>9.755085</v>
      </c>
      <c r="L534" s="18">
        <v>9.755085</v>
      </c>
      <c r="M534" s="18">
        <v>0</v>
      </c>
      <c r="N534" s="18">
        <v>1</v>
      </c>
      <c r="O534" s="18">
        <v>1</v>
      </c>
      <c r="P534" s="18">
        <v>0</v>
      </c>
      <c r="Q534" s="18">
        <v>470000</v>
      </c>
      <c r="R534" s="18">
        <v>470000</v>
      </c>
    </row>
    <row r="535" ht="40" customHeight="1">
      <c r="A535" s="11" t="s">
        <v>1021</v>
      </c>
      <c r="B535" s="11"/>
      <c r="C535" s="10"/>
      <c r="D535" s="10"/>
      <c r="E535" s="10" t="s">
        <v>693</v>
      </c>
      <c r="F535" s="10" t="s">
        <v>714</v>
      </c>
      <c r="G535" s="18">
        <v>9769.607</v>
      </c>
      <c r="H535" s="18">
        <v>0</v>
      </c>
      <c r="I535" s="18">
        <v>0</v>
      </c>
      <c r="J535" s="18">
        <v>10</v>
      </c>
      <c r="K535" s="18">
        <v>0</v>
      </c>
      <c r="L535" s="18">
        <v>0</v>
      </c>
      <c r="M535" s="18">
        <v>1</v>
      </c>
      <c r="N535" s="18">
        <v>0</v>
      </c>
      <c r="O535" s="18">
        <v>0</v>
      </c>
      <c r="P535" s="18">
        <v>97696.07</v>
      </c>
      <c r="Q535" s="18">
        <v>0</v>
      </c>
      <c r="R535" s="18">
        <v>0</v>
      </c>
    </row>
    <row r="536" ht="40" customHeight="1">
      <c r="A536" s="11" t="s">
        <v>1021</v>
      </c>
      <c r="B536" s="11"/>
      <c r="C536" s="10"/>
      <c r="D536" s="10"/>
      <c r="E536" s="10" t="s">
        <v>693</v>
      </c>
      <c r="F536" s="10" t="s">
        <v>1022</v>
      </c>
      <c r="G536" s="18">
        <v>0</v>
      </c>
      <c r="H536" s="18">
        <v>12000</v>
      </c>
      <c r="I536" s="18">
        <v>12000</v>
      </c>
      <c r="J536" s="18">
        <v>0</v>
      </c>
      <c r="K536" s="18">
        <v>10</v>
      </c>
      <c r="L536" s="18">
        <v>10</v>
      </c>
      <c r="M536" s="18">
        <v>1</v>
      </c>
      <c r="N536" s="18">
        <v>1</v>
      </c>
      <c r="O536" s="18">
        <v>1</v>
      </c>
      <c r="P536" s="18">
        <v>0</v>
      </c>
      <c r="Q536" s="18">
        <v>120000</v>
      </c>
      <c r="R536" s="18">
        <v>120000</v>
      </c>
    </row>
    <row r="537" ht="20" customHeight="1">
      <c r="A537" s="33" t="s">
        <v>687</v>
      </c>
      <c r="B537" s="33"/>
      <c r="C537" s="33"/>
      <c r="D537" s="33"/>
      <c r="E537" s="33"/>
      <c r="F537" s="26" t="s">
        <v>715</v>
      </c>
      <c r="G537" s="26" t="s">
        <v>50</v>
      </c>
      <c r="H537" s="26" t="s">
        <v>50</v>
      </c>
      <c r="I537" s="26" t="s">
        <v>50</v>
      </c>
      <c r="J537" s="26" t="s">
        <v>50</v>
      </c>
      <c r="K537" s="26" t="s">
        <v>50</v>
      </c>
      <c r="L537" s="26" t="s">
        <v>50</v>
      </c>
      <c r="M537" s="26" t="s">
        <v>50</v>
      </c>
      <c r="N537" s="26" t="s">
        <v>50</v>
      </c>
      <c r="O537" s="26" t="s">
        <v>50</v>
      </c>
      <c r="P537" s="23">
        <f>SUBTOTAL(9,P523:P536)</f>
      </c>
      <c r="Q537" s="23">
        <f>SUBTOTAL(9,Q523:Q536)</f>
      </c>
      <c r="R537" s="23">
        <f>SUBTOTAL(9,R523:R536)</f>
      </c>
    </row>
    <row r="538" ht="40" customHeight="1">
      <c r="A538" s="11" t="s">
        <v>1023</v>
      </c>
      <c r="B538" s="11"/>
      <c r="C538" s="10"/>
      <c r="D538" s="10"/>
      <c r="E538" s="10" t="s">
        <v>717</v>
      </c>
      <c r="F538" s="10" t="s">
        <v>718</v>
      </c>
      <c r="G538" s="18">
        <v>12</v>
      </c>
      <c r="H538" s="18">
        <v>0</v>
      </c>
      <c r="I538" s="18">
        <v>0</v>
      </c>
      <c r="J538" s="18">
        <v>1000</v>
      </c>
      <c r="K538" s="18">
        <v>0</v>
      </c>
      <c r="L538" s="18">
        <v>0</v>
      </c>
      <c r="M538" s="18">
        <v>1</v>
      </c>
      <c r="N538" s="18">
        <v>1</v>
      </c>
      <c r="O538" s="18">
        <v>1</v>
      </c>
      <c r="P538" s="18">
        <v>12000</v>
      </c>
      <c r="Q538" s="18">
        <v>0</v>
      </c>
      <c r="R538" s="18">
        <v>0</v>
      </c>
    </row>
    <row r="539" ht="40" customHeight="1">
      <c r="A539" s="11" t="s">
        <v>1024</v>
      </c>
      <c r="B539" s="11"/>
      <c r="C539" s="10"/>
      <c r="D539" s="10"/>
      <c r="E539" s="10" t="s">
        <v>717</v>
      </c>
      <c r="F539" s="10" t="s">
        <v>720</v>
      </c>
      <c r="G539" s="18">
        <v>12</v>
      </c>
      <c r="H539" s="18">
        <v>0</v>
      </c>
      <c r="I539" s="18">
        <v>0</v>
      </c>
      <c r="J539" s="18">
        <v>3500</v>
      </c>
      <c r="K539" s="18">
        <v>0</v>
      </c>
      <c r="L539" s="18">
        <v>0</v>
      </c>
      <c r="M539" s="18">
        <v>1</v>
      </c>
      <c r="N539" s="18">
        <v>1</v>
      </c>
      <c r="O539" s="18">
        <v>1</v>
      </c>
      <c r="P539" s="18">
        <v>42000</v>
      </c>
      <c r="Q539" s="18">
        <v>0</v>
      </c>
      <c r="R539" s="18">
        <v>0</v>
      </c>
    </row>
    <row r="540" ht="40" customHeight="1">
      <c r="A540" s="11" t="s">
        <v>1025</v>
      </c>
      <c r="B540" s="11"/>
      <c r="C540" s="10"/>
      <c r="D540" s="10"/>
      <c r="E540" s="10" t="s">
        <v>717</v>
      </c>
      <c r="F540" s="10" t="s">
        <v>722</v>
      </c>
      <c r="G540" s="18">
        <v>12</v>
      </c>
      <c r="H540" s="18">
        <v>0</v>
      </c>
      <c r="I540" s="18">
        <v>0</v>
      </c>
      <c r="J540" s="18">
        <v>18700</v>
      </c>
      <c r="K540" s="18">
        <v>0</v>
      </c>
      <c r="L540" s="18">
        <v>0</v>
      </c>
      <c r="M540" s="18">
        <v>1</v>
      </c>
      <c r="N540" s="18">
        <v>1</v>
      </c>
      <c r="O540" s="18">
        <v>1</v>
      </c>
      <c r="P540" s="18">
        <v>224400</v>
      </c>
      <c r="Q540" s="18">
        <v>0</v>
      </c>
      <c r="R540" s="18">
        <v>0</v>
      </c>
    </row>
    <row r="541" ht="40" customHeight="1">
      <c r="A541" s="11" t="s">
        <v>1026</v>
      </c>
      <c r="B541" s="11"/>
      <c r="C541" s="10"/>
      <c r="D541" s="10"/>
      <c r="E541" s="10" t="s">
        <v>717</v>
      </c>
      <c r="F541" s="10" t="s">
        <v>724</v>
      </c>
      <c r="G541" s="18">
        <v>12</v>
      </c>
      <c r="H541" s="18">
        <v>0</v>
      </c>
      <c r="I541" s="18">
        <v>0</v>
      </c>
      <c r="J541" s="18">
        <v>702.9</v>
      </c>
      <c r="K541" s="18">
        <v>0</v>
      </c>
      <c r="L541" s="18">
        <v>0</v>
      </c>
      <c r="M541" s="18">
        <v>1</v>
      </c>
      <c r="N541" s="18">
        <v>1</v>
      </c>
      <c r="O541" s="18">
        <v>1</v>
      </c>
      <c r="P541" s="18">
        <v>8434.8</v>
      </c>
      <c r="Q541" s="18">
        <v>0</v>
      </c>
      <c r="R541" s="18">
        <v>0</v>
      </c>
    </row>
    <row r="542" ht="40" customHeight="1">
      <c r="A542" s="11" t="s">
        <v>1027</v>
      </c>
      <c r="B542" s="11"/>
      <c r="C542" s="10"/>
      <c r="D542" s="10"/>
      <c r="E542" s="10" t="s">
        <v>717</v>
      </c>
      <c r="F542" s="10" t="s">
        <v>726</v>
      </c>
      <c r="G542" s="18">
        <v>0</v>
      </c>
      <c r="H542" s="18">
        <v>1</v>
      </c>
      <c r="I542" s="18">
        <v>1</v>
      </c>
      <c r="J542" s="18">
        <v>0</v>
      </c>
      <c r="K542" s="18">
        <v>6479.2</v>
      </c>
      <c r="L542" s="18">
        <v>6479.2</v>
      </c>
      <c r="M542" s="18">
        <v>1</v>
      </c>
      <c r="N542" s="18">
        <v>1</v>
      </c>
      <c r="O542" s="18">
        <v>1</v>
      </c>
      <c r="P542" s="18">
        <v>0</v>
      </c>
      <c r="Q542" s="18">
        <v>6479.2</v>
      </c>
      <c r="R542" s="18">
        <v>6479.2</v>
      </c>
    </row>
    <row r="543" ht="40" customHeight="1">
      <c r="A543" s="11" t="s">
        <v>1028</v>
      </c>
      <c r="B543" s="11"/>
      <c r="C543" s="10"/>
      <c r="D543" s="10"/>
      <c r="E543" s="10" t="s">
        <v>717</v>
      </c>
      <c r="F543" s="10" t="s">
        <v>728</v>
      </c>
      <c r="G543" s="18">
        <v>12</v>
      </c>
      <c r="H543" s="18">
        <v>0</v>
      </c>
      <c r="I543" s="18">
        <v>0</v>
      </c>
      <c r="J543" s="18">
        <v>293.4</v>
      </c>
      <c r="K543" s="18">
        <v>0</v>
      </c>
      <c r="L543" s="18">
        <v>0</v>
      </c>
      <c r="M543" s="18">
        <v>1</v>
      </c>
      <c r="N543" s="18">
        <v>1</v>
      </c>
      <c r="O543" s="18">
        <v>1</v>
      </c>
      <c r="P543" s="18">
        <v>3520.8</v>
      </c>
      <c r="Q543" s="18">
        <v>0</v>
      </c>
      <c r="R543" s="18">
        <v>0</v>
      </c>
    </row>
    <row r="544" ht="40" customHeight="1">
      <c r="A544" s="11" t="s">
        <v>1029</v>
      </c>
      <c r="B544" s="11"/>
      <c r="C544" s="10"/>
      <c r="D544" s="10"/>
      <c r="E544" s="10" t="s">
        <v>717</v>
      </c>
      <c r="F544" s="10" t="s">
        <v>729</v>
      </c>
      <c r="G544" s="18">
        <v>0</v>
      </c>
      <c r="H544" s="18">
        <v>1</v>
      </c>
      <c r="I544" s="18">
        <v>1</v>
      </c>
      <c r="J544" s="18">
        <v>0</v>
      </c>
      <c r="K544" s="18">
        <v>313165.2</v>
      </c>
      <c r="L544" s="18">
        <v>313165.2</v>
      </c>
      <c r="M544" s="18">
        <v>1</v>
      </c>
      <c r="N544" s="18">
        <v>1</v>
      </c>
      <c r="O544" s="18">
        <v>1</v>
      </c>
      <c r="P544" s="18">
        <v>0</v>
      </c>
      <c r="Q544" s="18">
        <v>313165.2</v>
      </c>
      <c r="R544" s="18">
        <v>313165.2</v>
      </c>
    </row>
    <row r="545" ht="40" customHeight="1">
      <c r="A545" s="11" t="s">
        <v>1024</v>
      </c>
      <c r="B545" s="11"/>
      <c r="C545" s="10"/>
      <c r="D545" s="10"/>
      <c r="E545" s="10" t="s">
        <v>717</v>
      </c>
      <c r="F545" s="10" t="s">
        <v>731</v>
      </c>
      <c r="G545" s="18">
        <v>0</v>
      </c>
      <c r="H545" s="18">
        <v>12</v>
      </c>
      <c r="I545" s="18">
        <v>12</v>
      </c>
      <c r="J545" s="18">
        <v>0</v>
      </c>
      <c r="K545" s="18">
        <v>3500</v>
      </c>
      <c r="L545" s="18">
        <v>3500</v>
      </c>
      <c r="M545" s="18">
        <v>1</v>
      </c>
      <c r="N545" s="18">
        <v>1</v>
      </c>
      <c r="O545" s="18">
        <v>1</v>
      </c>
      <c r="P545" s="18">
        <v>0</v>
      </c>
      <c r="Q545" s="18">
        <v>42000</v>
      </c>
      <c r="R545" s="18">
        <v>42000</v>
      </c>
    </row>
    <row r="546" ht="60" customHeight="1">
      <c r="A546" s="11" t="s">
        <v>1030</v>
      </c>
      <c r="B546" s="11"/>
      <c r="C546" s="10"/>
      <c r="D546" s="10"/>
      <c r="E546" s="10" t="s">
        <v>717</v>
      </c>
      <c r="F546" s="10" t="s">
        <v>733</v>
      </c>
      <c r="G546" s="18">
        <v>0</v>
      </c>
      <c r="H546" s="18">
        <v>12</v>
      </c>
      <c r="I546" s="18">
        <v>12</v>
      </c>
      <c r="J546" s="18">
        <v>0</v>
      </c>
      <c r="K546" s="18">
        <v>1000</v>
      </c>
      <c r="L546" s="18">
        <v>1000</v>
      </c>
      <c r="M546" s="18">
        <v>1</v>
      </c>
      <c r="N546" s="18">
        <v>1</v>
      </c>
      <c r="O546" s="18">
        <v>1</v>
      </c>
      <c r="P546" s="18">
        <v>0</v>
      </c>
      <c r="Q546" s="18">
        <v>12000</v>
      </c>
      <c r="R546" s="18">
        <v>12000</v>
      </c>
    </row>
    <row r="547" ht="40" customHeight="1">
      <c r="A547" s="11" t="s">
        <v>1025</v>
      </c>
      <c r="B547" s="11"/>
      <c r="C547" s="10"/>
      <c r="D547" s="10"/>
      <c r="E547" s="10" t="s">
        <v>717</v>
      </c>
      <c r="F547" s="10" t="s">
        <v>734</v>
      </c>
      <c r="G547" s="18">
        <v>0</v>
      </c>
      <c r="H547" s="18">
        <v>12</v>
      </c>
      <c r="I547" s="18">
        <v>12</v>
      </c>
      <c r="J547" s="18">
        <v>0</v>
      </c>
      <c r="K547" s="18">
        <v>18700</v>
      </c>
      <c r="L547" s="18">
        <v>18700</v>
      </c>
      <c r="M547" s="18">
        <v>1</v>
      </c>
      <c r="N547" s="18">
        <v>1</v>
      </c>
      <c r="O547" s="18">
        <v>1</v>
      </c>
      <c r="P547" s="18">
        <v>0</v>
      </c>
      <c r="Q547" s="18">
        <v>224400</v>
      </c>
      <c r="R547" s="18">
        <v>224400</v>
      </c>
    </row>
    <row r="548" ht="40" customHeight="1">
      <c r="A548" s="11" t="s">
        <v>1026</v>
      </c>
      <c r="B548" s="11"/>
      <c r="C548" s="10"/>
      <c r="D548" s="10"/>
      <c r="E548" s="10" t="s">
        <v>717</v>
      </c>
      <c r="F548" s="10" t="s">
        <v>736</v>
      </c>
      <c r="G548" s="18">
        <v>0</v>
      </c>
      <c r="H548" s="18">
        <v>12</v>
      </c>
      <c r="I548" s="18">
        <v>12</v>
      </c>
      <c r="J548" s="18">
        <v>0</v>
      </c>
      <c r="K548" s="18">
        <v>702.9</v>
      </c>
      <c r="L548" s="18">
        <v>702.9</v>
      </c>
      <c r="M548" s="18">
        <v>1</v>
      </c>
      <c r="N548" s="18">
        <v>1</v>
      </c>
      <c r="O548" s="18">
        <v>1</v>
      </c>
      <c r="P548" s="18">
        <v>0</v>
      </c>
      <c r="Q548" s="18">
        <v>8434.8</v>
      </c>
      <c r="R548" s="18">
        <v>8434.8</v>
      </c>
    </row>
    <row r="549" ht="40" customHeight="1">
      <c r="A549" s="11" t="s">
        <v>1027</v>
      </c>
      <c r="B549" s="11"/>
      <c r="C549" s="10"/>
      <c r="D549" s="10"/>
      <c r="E549" s="10" t="s">
        <v>717</v>
      </c>
      <c r="F549" s="10" t="s">
        <v>737</v>
      </c>
      <c r="G549" s="18">
        <v>0</v>
      </c>
      <c r="H549" s="18">
        <v>12</v>
      </c>
      <c r="I549" s="18">
        <v>12</v>
      </c>
      <c r="J549" s="18">
        <v>0</v>
      </c>
      <c r="K549" s="18">
        <v>293.4</v>
      </c>
      <c r="L549" s="18">
        <v>293.4</v>
      </c>
      <c r="M549" s="18">
        <v>1</v>
      </c>
      <c r="N549" s="18">
        <v>1</v>
      </c>
      <c r="O549" s="18">
        <v>1</v>
      </c>
      <c r="P549" s="18">
        <v>0</v>
      </c>
      <c r="Q549" s="18">
        <v>3520.8</v>
      </c>
      <c r="R549" s="18">
        <v>3520.8</v>
      </c>
    </row>
    <row r="550" ht="40" customHeight="1">
      <c r="A550" s="11" t="s">
        <v>1031</v>
      </c>
      <c r="B550" s="11"/>
      <c r="C550" s="10"/>
      <c r="D550" s="10"/>
      <c r="E550" s="10" t="s">
        <v>717</v>
      </c>
      <c r="F550" s="10" t="s">
        <v>739</v>
      </c>
      <c r="G550" s="18">
        <v>1</v>
      </c>
      <c r="H550" s="18">
        <v>0</v>
      </c>
      <c r="I550" s="18">
        <v>0</v>
      </c>
      <c r="J550" s="18">
        <v>20950</v>
      </c>
      <c r="K550" s="18">
        <v>0</v>
      </c>
      <c r="L550" s="18">
        <v>0</v>
      </c>
      <c r="M550" s="18">
        <v>1</v>
      </c>
      <c r="N550" s="18">
        <v>1</v>
      </c>
      <c r="O550" s="18">
        <v>1</v>
      </c>
      <c r="P550" s="18">
        <v>20950</v>
      </c>
      <c r="Q550" s="18">
        <v>0</v>
      </c>
      <c r="R550" s="18">
        <v>0</v>
      </c>
    </row>
    <row r="551" ht="40" customHeight="1">
      <c r="A551" s="11" t="s">
        <v>1032</v>
      </c>
      <c r="B551" s="11"/>
      <c r="C551" s="10"/>
      <c r="D551" s="10"/>
      <c r="E551" s="10" t="s">
        <v>717</v>
      </c>
      <c r="F551" s="10" t="s">
        <v>741</v>
      </c>
      <c r="G551" s="18">
        <v>1</v>
      </c>
      <c r="H551" s="18">
        <v>0</v>
      </c>
      <c r="I551" s="18">
        <v>0</v>
      </c>
      <c r="J551" s="18">
        <v>9000</v>
      </c>
      <c r="K551" s="18">
        <v>0</v>
      </c>
      <c r="L551" s="18">
        <v>0</v>
      </c>
      <c r="M551" s="18">
        <v>1</v>
      </c>
      <c r="N551" s="18">
        <v>1</v>
      </c>
      <c r="O551" s="18">
        <v>1</v>
      </c>
      <c r="P551" s="18">
        <v>9000</v>
      </c>
      <c r="Q551" s="18">
        <v>0</v>
      </c>
      <c r="R551" s="18">
        <v>0</v>
      </c>
    </row>
    <row r="552" ht="40" customHeight="1">
      <c r="A552" s="11" t="s">
        <v>1033</v>
      </c>
      <c r="B552" s="11"/>
      <c r="C552" s="10"/>
      <c r="D552" s="10"/>
      <c r="E552" s="10" t="s">
        <v>717</v>
      </c>
      <c r="F552" s="10" t="s">
        <v>743</v>
      </c>
      <c r="G552" s="18">
        <v>1</v>
      </c>
      <c r="H552" s="18">
        <v>0</v>
      </c>
      <c r="I552" s="18">
        <v>0</v>
      </c>
      <c r="J552" s="18">
        <v>34950</v>
      </c>
      <c r="K552" s="18">
        <v>0</v>
      </c>
      <c r="L552" s="18">
        <v>0</v>
      </c>
      <c r="M552" s="18">
        <v>1</v>
      </c>
      <c r="N552" s="18">
        <v>1</v>
      </c>
      <c r="O552" s="18">
        <v>1</v>
      </c>
      <c r="P552" s="18">
        <v>34950</v>
      </c>
      <c r="Q552" s="18">
        <v>0</v>
      </c>
      <c r="R552" s="18">
        <v>0</v>
      </c>
    </row>
    <row r="553" ht="40" customHeight="1">
      <c r="A553" s="11" t="s">
        <v>1033</v>
      </c>
      <c r="B553" s="11"/>
      <c r="C553" s="10"/>
      <c r="D553" s="10"/>
      <c r="E553" s="10" t="s">
        <v>717</v>
      </c>
      <c r="F553" s="10" t="s">
        <v>745</v>
      </c>
      <c r="G553" s="18">
        <v>1</v>
      </c>
      <c r="H553" s="18">
        <v>0</v>
      </c>
      <c r="I553" s="18">
        <v>0</v>
      </c>
      <c r="J553" s="18">
        <v>8990</v>
      </c>
      <c r="K553" s="18">
        <v>0</v>
      </c>
      <c r="L553" s="18">
        <v>0</v>
      </c>
      <c r="M553" s="18">
        <v>1</v>
      </c>
      <c r="N553" s="18">
        <v>1</v>
      </c>
      <c r="O553" s="18">
        <v>1</v>
      </c>
      <c r="P553" s="18">
        <v>8990</v>
      </c>
      <c r="Q553" s="18">
        <v>0</v>
      </c>
      <c r="R553" s="18">
        <v>0</v>
      </c>
    </row>
    <row r="554" ht="40" customHeight="1">
      <c r="A554" s="11" t="s">
        <v>1034</v>
      </c>
      <c r="B554" s="11"/>
      <c r="C554" s="10"/>
      <c r="D554" s="10"/>
      <c r="E554" s="10" t="s">
        <v>717</v>
      </c>
      <c r="F554" s="10" t="s">
        <v>747</v>
      </c>
      <c r="G554" s="18">
        <v>1</v>
      </c>
      <c r="H554" s="18">
        <v>0</v>
      </c>
      <c r="I554" s="18">
        <v>0</v>
      </c>
      <c r="J554" s="18">
        <v>15000</v>
      </c>
      <c r="K554" s="18">
        <v>0</v>
      </c>
      <c r="L554" s="18">
        <v>0</v>
      </c>
      <c r="M554" s="18">
        <v>1</v>
      </c>
      <c r="N554" s="18">
        <v>1</v>
      </c>
      <c r="O554" s="18">
        <v>1</v>
      </c>
      <c r="P554" s="18">
        <v>15000</v>
      </c>
      <c r="Q554" s="18">
        <v>0</v>
      </c>
      <c r="R554" s="18">
        <v>0</v>
      </c>
    </row>
    <row r="555" ht="40" customHeight="1">
      <c r="A555" s="11" t="s">
        <v>1035</v>
      </c>
      <c r="B555" s="11"/>
      <c r="C555" s="10"/>
      <c r="D555" s="10"/>
      <c r="E555" s="10" t="s">
        <v>717</v>
      </c>
      <c r="F555" s="10" t="s">
        <v>749</v>
      </c>
      <c r="G555" s="18">
        <v>1</v>
      </c>
      <c r="H555" s="18">
        <v>0</v>
      </c>
      <c r="I555" s="18">
        <v>0</v>
      </c>
      <c r="J555" s="18">
        <v>35350</v>
      </c>
      <c r="K555" s="18">
        <v>0</v>
      </c>
      <c r="L555" s="18">
        <v>0</v>
      </c>
      <c r="M555" s="18">
        <v>1</v>
      </c>
      <c r="N555" s="18">
        <v>1</v>
      </c>
      <c r="O555" s="18">
        <v>1</v>
      </c>
      <c r="P555" s="18">
        <v>35350</v>
      </c>
      <c r="Q555" s="18">
        <v>0</v>
      </c>
      <c r="R555" s="18">
        <v>0</v>
      </c>
    </row>
    <row r="556" ht="40" customHeight="1">
      <c r="A556" s="11" t="s">
        <v>1036</v>
      </c>
      <c r="B556" s="11"/>
      <c r="C556" s="10"/>
      <c r="D556" s="10"/>
      <c r="E556" s="10" t="s">
        <v>717</v>
      </c>
      <c r="F556" s="10" t="s">
        <v>751</v>
      </c>
      <c r="G556" s="18">
        <v>1</v>
      </c>
      <c r="H556" s="18">
        <v>0</v>
      </c>
      <c r="I556" s="18">
        <v>0</v>
      </c>
      <c r="J556" s="18">
        <v>7671.8</v>
      </c>
      <c r="K556" s="18">
        <v>0</v>
      </c>
      <c r="L556" s="18">
        <v>0</v>
      </c>
      <c r="M556" s="18">
        <v>1</v>
      </c>
      <c r="N556" s="18">
        <v>1</v>
      </c>
      <c r="O556" s="18">
        <v>1</v>
      </c>
      <c r="P556" s="18">
        <v>7671.8</v>
      </c>
      <c r="Q556" s="18">
        <v>0</v>
      </c>
      <c r="R556" s="18">
        <v>0</v>
      </c>
    </row>
    <row r="557" ht="40" customHeight="1">
      <c r="A557" s="11" t="s">
        <v>1037</v>
      </c>
      <c r="B557" s="11"/>
      <c r="C557" s="10"/>
      <c r="D557" s="10"/>
      <c r="E557" s="10" t="s">
        <v>717</v>
      </c>
      <c r="F557" s="10" t="s">
        <v>753</v>
      </c>
      <c r="G557" s="18">
        <v>1</v>
      </c>
      <c r="H557" s="18">
        <v>0</v>
      </c>
      <c r="I557" s="18">
        <v>0</v>
      </c>
      <c r="J557" s="18">
        <v>5043.06</v>
      </c>
      <c r="K557" s="18">
        <v>0</v>
      </c>
      <c r="L557" s="18">
        <v>0</v>
      </c>
      <c r="M557" s="18">
        <v>1</v>
      </c>
      <c r="N557" s="18">
        <v>1</v>
      </c>
      <c r="O557" s="18">
        <v>1</v>
      </c>
      <c r="P557" s="18">
        <v>5043.06</v>
      </c>
      <c r="Q557" s="18">
        <v>0</v>
      </c>
      <c r="R557" s="18">
        <v>0</v>
      </c>
    </row>
    <row r="558" ht="40" customHeight="1">
      <c r="A558" s="11" t="s">
        <v>1038</v>
      </c>
      <c r="B558" s="11"/>
      <c r="C558" s="10"/>
      <c r="D558" s="10"/>
      <c r="E558" s="10" t="s">
        <v>717</v>
      </c>
      <c r="F558" s="10" t="s">
        <v>755</v>
      </c>
      <c r="G558" s="18">
        <v>1</v>
      </c>
      <c r="H558" s="18">
        <v>0</v>
      </c>
      <c r="I558" s="18">
        <v>0</v>
      </c>
      <c r="J558" s="18">
        <v>81304</v>
      </c>
      <c r="K558" s="18">
        <v>0</v>
      </c>
      <c r="L558" s="18">
        <v>0</v>
      </c>
      <c r="M558" s="18">
        <v>1</v>
      </c>
      <c r="N558" s="18">
        <v>1</v>
      </c>
      <c r="O558" s="18">
        <v>1</v>
      </c>
      <c r="P558" s="18">
        <v>81304</v>
      </c>
      <c r="Q558" s="18">
        <v>0</v>
      </c>
      <c r="R558" s="18">
        <v>0</v>
      </c>
    </row>
    <row r="559" ht="40" customHeight="1">
      <c r="A559" s="11" t="s">
        <v>1038</v>
      </c>
      <c r="B559" s="11"/>
      <c r="C559" s="10"/>
      <c r="D559" s="10"/>
      <c r="E559" s="10" t="s">
        <v>717</v>
      </c>
      <c r="F559" s="10" t="s">
        <v>1039</v>
      </c>
      <c r="G559" s="18">
        <v>1</v>
      </c>
      <c r="H559" s="18">
        <v>0</v>
      </c>
      <c r="I559" s="18">
        <v>0</v>
      </c>
      <c r="J559" s="18">
        <v>94107.49</v>
      </c>
      <c r="K559" s="18">
        <v>0</v>
      </c>
      <c r="L559" s="18">
        <v>0</v>
      </c>
      <c r="M559" s="18">
        <v>1</v>
      </c>
      <c r="N559" s="18">
        <v>1</v>
      </c>
      <c r="O559" s="18">
        <v>1</v>
      </c>
      <c r="P559" s="18">
        <v>94107.49</v>
      </c>
      <c r="Q559" s="18">
        <v>0</v>
      </c>
      <c r="R559" s="18">
        <v>0</v>
      </c>
    </row>
    <row r="560" ht="40" customHeight="1">
      <c r="A560" s="11" t="s">
        <v>1040</v>
      </c>
      <c r="B560" s="11"/>
      <c r="C560" s="10"/>
      <c r="D560" s="10"/>
      <c r="E560" s="10" t="s">
        <v>717</v>
      </c>
      <c r="F560" s="10" t="s">
        <v>1041</v>
      </c>
      <c r="G560" s="18">
        <v>1</v>
      </c>
      <c r="H560" s="18">
        <v>0</v>
      </c>
      <c r="I560" s="18">
        <v>0</v>
      </c>
      <c r="J560" s="18">
        <v>5250</v>
      </c>
      <c r="K560" s="18">
        <v>0</v>
      </c>
      <c r="L560" s="18">
        <v>0</v>
      </c>
      <c r="M560" s="18">
        <v>1</v>
      </c>
      <c r="N560" s="18">
        <v>1</v>
      </c>
      <c r="O560" s="18">
        <v>1</v>
      </c>
      <c r="P560" s="18">
        <v>5250</v>
      </c>
      <c r="Q560" s="18">
        <v>0</v>
      </c>
      <c r="R560" s="18">
        <v>0</v>
      </c>
    </row>
    <row r="561" ht="40" customHeight="1">
      <c r="A561" s="11" t="s">
        <v>1040</v>
      </c>
      <c r="B561" s="11"/>
      <c r="C561" s="10"/>
      <c r="D561" s="10"/>
      <c r="E561" s="10" t="s">
        <v>717</v>
      </c>
      <c r="F561" s="10" t="s">
        <v>1042</v>
      </c>
      <c r="G561" s="18">
        <v>1</v>
      </c>
      <c r="H561" s="18">
        <v>0</v>
      </c>
      <c r="I561" s="18">
        <v>0</v>
      </c>
      <c r="J561" s="18">
        <v>5000</v>
      </c>
      <c r="K561" s="18">
        <v>0</v>
      </c>
      <c r="L561" s="18">
        <v>0</v>
      </c>
      <c r="M561" s="18">
        <v>1</v>
      </c>
      <c r="N561" s="18">
        <v>1</v>
      </c>
      <c r="O561" s="18">
        <v>1</v>
      </c>
      <c r="P561" s="18">
        <v>5000</v>
      </c>
      <c r="Q561" s="18">
        <v>0</v>
      </c>
      <c r="R561" s="18">
        <v>0</v>
      </c>
    </row>
    <row r="562" ht="40" customHeight="1">
      <c r="A562" s="11" t="s">
        <v>1043</v>
      </c>
      <c r="B562" s="11"/>
      <c r="C562" s="10"/>
      <c r="D562" s="10"/>
      <c r="E562" s="10" t="s">
        <v>717</v>
      </c>
      <c r="F562" s="10" t="s">
        <v>1044</v>
      </c>
      <c r="G562" s="18">
        <v>1</v>
      </c>
      <c r="H562" s="18">
        <v>0</v>
      </c>
      <c r="I562" s="18">
        <v>0</v>
      </c>
      <c r="J562" s="18">
        <v>600</v>
      </c>
      <c r="K562" s="18">
        <v>0</v>
      </c>
      <c r="L562" s="18">
        <v>0</v>
      </c>
      <c r="M562" s="18">
        <v>1</v>
      </c>
      <c r="N562" s="18">
        <v>1</v>
      </c>
      <c r="O562" s="18">
        <v>1</v>
      </c>
      <c r="P562" s="18">
        <v>600</v>
      </c>
      <c r="Q562" s="18">
        <v>0</v>
      </c>
      <c r="R562" s="18">
        <v>0</v>
      </c>
    </row>
    <row r="563" ht="20" customHeight="1">
      <c r="A563" s="33" t="s">
        <v>687</v>
      </c>
      <c r="B563" s="33"/>
      <c r="C563" s="33"/>
      <c r="D563" s="33"/>
      <c r="E563" s="33"/>
      <c r="F563" s="26" t="s">
        <v>756</v>
      </c>
      <c r="G563" s="26" t="s">
        <v>50</v>
      </c>
      <c r="H563" s="26" t="s">
        <v>50</v>
      </c>
      <c r="I563" s="26" t="s">
        <v>50</v>
      </c>
      <c r="J563" s="26" t="s">
        <v>50</v>
      </c>
      <c r="K563" s="26" t="s">
        <v>50</v>
      </c>
      <c r="L563" s="26" t="s">
        <v>50</v>
      </c>
      <c r="M563" s="26" t="s">
        <v>50</v>
      </c>
      <c r="N563" s="26" t="s">
        <v>50</v>
      </c>
      <c r="O563" s="26" t="s">
        <v>50</v>
      </c>
      <c r="P563" s="23">
        <f>SUBTOTAL(9,P538:P562)</f>
      </c>
      <c r="Q563" s="23">
        <f>SUBTOTAL(9,Q538:Q562)</f>
      </c>
      <c r="R563" s="23">
        <f>SUBTOTAL(9,R538:R562)</f>
      </c>
    </row>
    <row r="564" ht="40" customHeight="1">
      <c r="A564" s="11" t="s">
        <v>1045</v>
      </c>
      <c r="B564" s="11"/>
      <c r="C564" s="10"/>
      <c r="D564" s="10"/>
      <c r="E564" s="10" t="s">
        <v>630</v>
      </c>
      <c r="F564" s="10" t="s">
        <v>758</v>
      </c>
      <c r="G564" s="18">
        <v>1</v>
      </c>
      <c r="H564" s="18">
        <v>0</v>
      </c>
      <c r="I564" s="18">
        <v>0</v>
      </c>
      <c r="J564" s="18">
        <v>1</v>
      </c>
      <c r="K564" s="18">
        <v>1</v>
      </c>
      <c r="L564" s="18">
        <v>1</v>
      </c>
      <c r="M564" s="18">
        <v>1</v>
      </c>
      <c r="N564" s="18">
        <v>1</v>
      </c>
      <c r="O564" s="18">
        <v>1</v>
      </c>
      <c r="P564" s="18">
        <v>2109846</v>
      </c>
      <c r="Q564" s="18">
        <v>0</v>
      </c>
      <c r="R564" s="18">
        <v>0</v>
      </c>
    </row>
    <row r="565" ht="40" customHeight="1">
      <c r="A565" s="11" t="s">
        <v>1046</v>
      </c>
      <c r="B565" s="11"/>
      <c r="C565" s="10"/>
      <c r="D565" s="10"/>
      <c r="E565" s="10" t="s">
        <v>630</v>
      </c>
      <c r="F565" s="10" t="s">
        <v>760</v>
      </c>
      <c r="G565" s="18">
        <v>0</v>
      </c>
      <c r="H565" s="18">
        <v>1</v>
      </c>
      <c r="I565" s="18">
        <v>1</v>
      </c>
      <c r="J565" s="18">
        <v>1</v>
      </c>
      <c r="K565" s="18">
        <v>1</v>
      </c>
      <c r="L565" s="18">
        <v>1</v>
      </c>
      <c r="M565" s="18">
        <v>1</v>
      </c>
      <c r="N565" s="18">
        <v>1</v>
      </c>
      <c r="O565" s="18">
        <v>1</v>
      </c>
      <c r="P565" s="18">
        <v>0</v>
      </c>
      <c r="Q565" s="18">
        <v>108000</v>
      </c>
      <c r="R565" s="18">
        <v>108000</v>
      </c>
    </row>
    <row r="566" ht="40" customHeight="1">
      <c r="A566" s="11" t="s">
        <v>1047</v>
      </c>
      <c r="B566" s="11"/>
      <c r="C566" s="10"/>
      <c r="D566" s="10"/>
      <c r="E566" s="10" t="s">
        <v>630</v>
      </c>
      <c r="F566" s="10" t="s">
        <v>762</v>
      </c>
      <c r="G566" s="18">
        <v>1</v>
      </c>
      <c r="H566" s="18">
        <v>0</v>
      </c>
      <c r="I566" s="18">
        <v>0</v>
      </c>
      <c r="J566" s="18">
        <v>1</v>
      </c>
      <c r="K566" s="18">
        <v>1</v>
      </c>
      <c r="L566" s="18">
        <v>1</v>
      </c>
      <c r="M566" s="18">
        <v>1</v>
      </c>
      <c r="N566" s="18">
        <v>1</v>
      </c>
      <c r="O566" s="18">
        <v>1</v>
      </c>
      <c r="P566" s="18">
        <v>5400</v>
      </c>
      <c r="Q566" s="18">
        <v>0</v>
      </c>
      <c r="R566" s="18">
        <v>0</v>
      </c>
    </row>
    <row r="567" ht="40" customHeight="1">
      <c r="A567" s="11" t="s">
        <v>1048</v>
      </c>
      <c r="B567" s="11"/>
      <c r="C567" s="10"/>
      <c r="D567" s="10"/>
      <c r="E567" s="10" t="s">
        <v>630</v>
      </c>
      <c r="F567" s="10" t="s">
        <v>764</v>
      </c>
      <c r="G567" s="18">
        <v>1</v>
      </c>
      <c r="H567" s="18">
        <v>0</v>
      </c>
      <c r="I567" s="18">
        <v>0</v>
      </c>
      <c r="J567" s="18">
        <v>1</v>
      </c>
      <c r="K567" s="18">
        <v>1</v>
      </c>
      <c r="L567" s="18">
        <v>1</v>
      </c>
      <c r="M567" s="18">
        <v>1</v>
      </c>
      <c r="N567" s="18">
        <v>1</v>
      </c>
      <c r="O567" s="18">
        <v>1</v>
      </c>
      <c r="P567" s="18">
        <v>27000</v>
      </c>
      <c r="Q567" s="18">
        <v>0</v>
      </c>
      <c r="R567" s="18">
        <v>0</v>
      </c>
    </row>
    <row r="568" ht="40" customHeight="1">
      <c r="A568" s="11" t="s">
        <v>1048</v>
      </c>
      <c r="B568" s="11"/>
      <c r="C568" s="10"/>
      <c r="D568" s="10"/>
      <c r="E568" s="10" t="s">
        <v>630</v>
      </c>
      <c r="F568" s="10" t="s">
        <v>766</v>
      </c>
      <c r="G568" s="18">
        <v>1</v>
      </c>
      <c r="H568" s="18">
        <v>0</v>
      </c>
      <c r="I568" s="18">
        <v>0</v>
      </c>
      <c r="J568" s="18">
        <v>1</v>
      </c>
      <c r="K568" s="18">
        <v>1</v>
      </c>
      <c r="L568" s="18">
        <v>1</v>
      </c>
      <c r="M568" s="18">
        <v>1</v>
      </c>
      <c r="N568" s="18">
        <v>1</v>
      </c>
      <c r="O568" s="18">
        <v>1</v>
      </c>
      <c r="P568" s="18">
        <v>900</v>
      </c>
      <c r="Q568" s="18">
        <v>0</v>
      </c>
      <c r="R568" s="18">
        <v>0</v>
      </c>
    </row>
    <row r="569" ht="40" customHeight="1">
      <c r="A569" s="11" t="s">
        <v>1049</v>
      </c>
      <c r="B569" s="11"/>
      <c r="C569" s="10"/>
      <c r="D569" s="10"/>
      <c r="E569" s="10" t="s">
        <v>630</v>
      </c>
      <c r="F569" s="10" t="s">
        <v>768</v>
      </c>
      <c r="G569" s="18">
        <v>1</v>
      </c>
      <c r="H569" s="18">
        <v>0</v>
      </c>
      <c r="I569" s="18">
        <v>0</v>
      </c>
      <c r="J569" s="18">
        <v>1</v>
      </c>
      <c r="K569" s="18">
        <v>1</v>
      </c>
      <c r="L569" s="18">
        <v>1</v>
      </c>
      <c r="M569" s="18">
        <v>1</v>
      </c>
      <c r="N569" s="18">
        <v>1</v>
      </c>
      <c r="O569" s="18">
        <v>1</v>
      </c>
      <c r="P569" s="18">
        <v>1000</v>
      </c>
      <c r="Q569" s="18">
        <v>0</v>
      </c>
      <c r="R569" s="18">
        <v>0</v>
      </c>
    </row>
    <row r="570" ht="40" customHeight="1">
      <c r="A570" s="11" t="s">
        <v>1050</v>
      </c>
      <c r="B570" s="11"/>
      <c r="C570" s="10"/>
      <c r="D570" s="10"/>
      <c r="E570" s="10" t="s">
        <v>630</v>
      </c>
      <c r="F570" s="10" t="s">
        <v>770</v>
      </c>
      <c r="G570" s="18">
        <v>1</v>
      </c>
      <c r="H570" s="18">
        <v>0</v>
      </c>
      <c r="I570" s="18">
        <v>0</v>
      </c>
      <c r="J570" s="18">
        <v>1</v>
      </c>
      <c r="K570" s="18">
        <v>1</v>
      </c>
      <c r="L570" s="18">
        <v>1</v>
      </c>
      <c r="M570" s="18">
        <v>1</v>
      </c>
      <c r="N570" s="18">
        <v>1</v>
      </c>
      <c r="O570" s="18">
        <v>1</v>
      </c>
      <c r="P570" s="18">
        <v>30785.84</v>
      </c>
      <c r="Q570" s="18">
        <v>0</v>
      </c>
      <c r="R570" s="18">
        <v>0</v>
      </c>
    </row>
    <row r="571" ht="20" customHeight="1">
      <c r="A571" s="11" t="s">
        <v>1051</v>
      </c>
      <c r="B571" s="11"/>
      <c r="C571" s="10"/>
      <c r="D571" s="10"/>
      <c r="E571" s="10" t="s">
        <v>630</v>
      </c>
      <c r="F571" s="10" t="s">
        <v>772</v>
      </c>
      <c r="G571" s="18">
        <v>0</v>
      </c>
      <c r="H571" s="18">
        <v>1</v>
      </c>
      <c r="I571" s="18">
        <v>0</v>
      </c>
      <c r="J571" s="18">
        <v>1</v>
      </c>
      <c r="K571" s="18">
        <v>1</v>
      </c>
      <c r="L571" s="18">
        <v>1</v>
      </c>
      <c r="M571" s="18">
        <v>1</v>
      </c>
      <c r="N571" s="18">
        <v>1</v>
      </c>
      <c r="O571" s="18">
        <v>1</v>
      </c>
      <c r="P571" s="18">
        <v>0</v>
      </c>
      <c r="Q571" s="18">
        <v>10000.13</v>
      </c>
      <c r="R571" s="18">
        <v>0</v>
      </c>
    </row>
    <row r="572" ht="20" customHeight="1">
      <c r="A572" s="11" t="s">
        <v>1052</v>
      </c>
      <c r="B572" s="11"/>
      <c r="C572" s="10"/>
      <c r="D572" s="10"/>
      <c r="E572" s="10" t="s">
        <v>630</v>
      </c>
      <c r="F572" s="10" t="s">
        <v>774</v>
      </c>
      <c r="G572" s="18">
        <v>1</v>
      </c>
      <c r="H572" s="18">
        <v>0</v>
      </c>
      <c r="I572" s="18">
        <v>0</v>
      </c>
      <c r="J572" s="18">
        <v>1</v>
      </c>
      <c r="K572" s="18">
        <v>1</v>
      </c>
      <c r="L572" s="18">
        <v>1</v>
      </c>
      <c r="M572" s="18">
        <v>1</v>
      </c>
      <c r="N572" s="18">
        <v>1</v>
      </c>
      <c r="O572" s="18">
        <v>1</v>
      </c>
      <c r="P572" s="18">
        <v>5000</v>
      </c>
      <c r="Q572" s="18">
        <v>0</v>
      </c>
      <c r="R572" s="18">
        <v>0</v>
      </c>
    </row>
    <row r="573" ht="40" customHeight="1">
      <c r="A573" s="11" t="s">
        <v>1053</v>
      </c>
      <c r="B573" s="11"/>
      <c r="C573" s="10"/>
      <c r="D573" s="10"/>
      <c r="E573" s="10" t="s">
        <v>630</v>
      </c>
      <c r="F573" s="10" t="s">
        <v>776</v>
      </c>
      <c r="G573" s="18">
        <v>1</v>
      </c>
      <c r="H573" s="18">
        <v>0</v>
      </c>
      <c r="I573" s="18">
        <v>0</v>
      </c>
      <c r="J573" s="18">
        <v>1</v>
      </c>
      <c r="K573" s="18">
        <v>1</v>
      </c>
      <c r="L573" s="18">
        <v>1</v>
      </c>
      <c r="M573" s="18">
        <v>1</v>
      </c>
      <c r="N573" s="18">
        <v>1</v>
      </c>
      <c r="O573" s="18">
        <v>1</v>
      </c>
      <c r="P573" s="18">
        <v>3990</v>
      </c>
      <c r="Q573" s="18">
        <v>0</v>
      </c>
      <c r="R573" s="18">
        <v>0</v>
      </c>
    </row>
    <row r="574" ht="40" customHeight="1">
      <c r="A574" s="11" t="s">
        <v>1054</v>
      </c>
      <c r="B574" s="11"/>
      <c r="C574" s="10"/>
      <c r="D574" s="10"/>
      <c r="E574" s="10" t="s">
        <v>630</v>
      </c>
      <c r="F574" s="10" t="s">
        <v>778</v>
      </c>
      <c r="G574" s="18">
        <v>1</v>
      </c>
      <c r="H574" s="18">
        <v>0</v>
      </c>
      <c r="I574" s="18">
        <v>0</v>
      </c>
      <c r="J574" s="18">
        <v>1</v>
      </c>
      <c r="K574" s="18">
        <v>1</v>
      </c>
      <c r="L574" s="18">
        <v>1</v>
      </c>
      <c r="M574" s="18">
        <v>1</v>
      </c>
      <c r="N574" s="18">
        <v>1</v>
      </c>
      <c r="O574" s="18">
        <v>1</v>
      </c>
      <c r="P574" s="18">
        <v>36984.36</v>
      </c>
      <c r="Q574" s="18">
        <v>0</v>
      </c>
      <c r="R574" s="18">
        <v>0</v>
      </c>
    </row>
    <row r="575" ht="40" customHeight="1">
      <c r="A575" s="11" t="s">
        <v>1055</v>
      </c>
      <c r="B575" s="11"/>
      <c r="C575" s="10"/>
      <c r="D575" s="10"/>
      <c r="E575" s="10" t="s">
        <v>630</v>
      </c>
      <c r="F575" s="10" t="s">
        <v>780</v>
      </c>
      <c r="G575" s="18">
        <v>0</v>
      </c>
      <c r="H575" s="18">
        <v>1</v>
      </c>
      <c r="I575" s="18">
        <v>1</v>
      </c>
      <c r="J575" s="18">
        <v>1</v>
      </c>
      <c r="K575" s="18">
        <v>1</v>
      </c>
      <c r="L575" s="18">
        <v>1</v>
      </c>
      <c r="M575" s="18">
        <v>1</v>
      </c>
      <c r="N575" s="18">
        <v>1</v>
      </c>
      <c r="O575" s="18">
        <v>1</v>
      </c>
      <c r="P575" s="18">
        <v>0</v>
      </c>
      <c r="Q575" s="18">
        <v>10000</v>
      </c>
      <c r="R575" s="18">
        <v>10000</v>
      </c>
    </row>
    <row r="576" ht="40" customHeight="1">
      <c r="A576" s="11" t="s">
        <v>1056</v>
      </c>
      <c r="B576" s="11"/>
      <c r="C576" s="10"/>
      <c r="D576" s="10"/>
      <c r="E576" s="10" t="s">
        <v>630</v>
      </c>
      <c r="F576" s="10" t="s">
        <v>782</v>
      </c>
      <c r="G576" s="18">
        <v>1</v>
      </c>
      <c r="H576" s="18">
        <v>0</v>
      </c>
      <c r="I576" s="18">
        <v>0</v>
      </c>
      <c r="J576" s="18">
        <v>1</v>
      </c>
      <c r="K576" s="18">
        <v>1</v>
      </c>
      <c r="L576" s="18">
        <v>1</v>
      </c>
      <c r="M576" s="18">
        <v>1</v>
      </c>
      <c r="N576" s="18">
        <v>1</v>
      </c>
      <c r="O576" s="18">
        <v>1</v>
      </c>
      <c r="P576" s="18">
        <v>6100</v>
      </c>
      <c r="Q576" s="18">
        <v>0</v>
      </c>
      <c r="R576" s="18">
        <v>0</v>
      </c>
    </row>
    <row r="577" ht="40" customHeight="1">
      <c r="A577" s="11" t="s">
        <v>1057</v>
      </c>
      <c r="B577" s="11"/>
      <c r="C577" s="10"/>
      <c r="D577" s="10"/>
      <c r="E577" s="10" t="s">
        <v>630</v>
      </c>
      <c r="F577" s="10" t="s">
        <v>784</v>
      </c>
      <c r="G577" s="18">
        <v>1</v>
      </c>
      <c r="H577" s="18">
        <v>0</v>
      </c>
      <c r="I577" s="18">
        <v>0</v>
      </c>
      <c r="J577" s="18">
        <v>1</v>
      </c>
      <c r="K577" s="18">
        <v>1</v>
      </c>
      <c r="L577" s="18">
        <v>1</v>
      </c>
      <c r="M577" s="18">
        <v>1</v>
      </c>
      <c r="N577" s="18">
        <v>1</v>
      </c>
      <c r="O577" s="18">
        <v>1</v>
      </c>
      <c r="P577" s="18">
        <v>6100</v>
      </c>
      <c r="Q577" s="18">
        <v>0</v>
      </c>
      <c r="R577" s="18">
        <v>0</v>
      </c>
    </row>
    <row r="578" ht="40" customHeight="1">
      <c r="A578" s="11" t="s">
        <v>1058</v>
      </c>
      <c r="B578" s="11"/>
      <c r="C578" s="10"/>
      <c r="D578" s="10"/>
      <c r="E578" s="10" t="s">
        <v>630</v>
      </c>
      <c r="F578" s="10" t="s">
        <v>786</v>
      </c>
      <c r="G578" s="18">
        <v>1</v>
      </c>
      <c r="H578" s="18">
        <v>0</v>
      </c>
      <c r="I578" s="18">
        <v>0</v>
      </c>
      <c r="J578" s="18">
        <v>1</v>
      </c>
      <c r="K578" s="18">
        <v>1</v>
      </c>
      <c r="L578" s="18">
        <v>1</v>
      </c>
      <c r="M578" s="18">
        <v>1</v>
      </c>
      <c r="N578" s="18">
        <v>1</v>
      </c>
      <c r="O578" s="18">
        <v>1</v>
      </c>
      <c r="P578" s="18">
        <v>902.51</v>
      </c>
      <c r="Q578" s="18">
        <v>0</v>
      </c>
      <c r="R578" s="18">
        <v>0</v>
      </c>
    </row>
    <row r="579" ht="40" customHeight="1">
      <c r="A579" s="11" t="s">
        <v>1059</v>
      </c>
      <c r="B579" s="11"/>
      <c r="C579" s="10"/>
      <c r="D579" s="10"/>
      <c r="E579" s="10" t="s">
        <v>630</v>
      </c>
      <c r="F579" s="10" t="s">
        <v>788</v>
      </c>
      <c r="G579" s="18">
        <v>1</v>
      </c>
      <c r="H579" s="18">
        <v>0</v>
      </c>
      <c r="I579" s="18">
        <v>0</v>
      </c>
      <c r="J579" s="18">
        <v>1</v>
      </c>
      <c r="K579" s="18">
        <v>1</v>
      </c>
      <c r="L579" s="18">
        <v>1</v>
      </c>
      <c r="M579" s="18">
        <v>1</v>
      </c>
      <c r="N579" s="18">
        <v>1</v>
      </c>
      <c r="O579" s="18">
        <v>1</v>
      </c>
      <c r="P579" s="18">
        <v>6000</v>
      </c>
      <c r="Q579" s="18">
        <v>0</v>
      </c>
      <c r="R579" s="18">
        <v>0</v>
      </c>
    </row>
    <row r="580" ht="40" customHeight="1">
      <c r="A580" s="11" t="s">
        <v>1060</v>
      </c>
      <c r="B580" s="11"/>
      <c r="C580" s="10"/>
      <c r="D580" s="10"/>
      <c r="E580" s="10" t="s">
        <v>630</v>
      </c>
      <c r="F580" s="10" t="s">
        <v>790</v>
      </c>
      <c r="G580" s="18">
        <v>1</v>
      </c>
      <c r="H580" s="18">
        <v>0</v>
      </c>
      <c r="I580" s="18">
        <v>0</v>
      </c>
      <c r="J580" s="18">
        <v>1</v>
      </c>
      <c r="K580" s="18">
        <v>1</v>
      </c>
      <c r="L580" s="18">
        <v>1</v>
      </c>
      <c r="M580" s="18">
        <v>1</v>
      </c>
      <c r="N580" s="18">
        <v>1</v>
      </c>
      <c r="O580" s="18">
        <v>1</v>
      </c>
      <c r="P580" s="18">
        <v>35040</v>
      </c>
      <c r="Q580" s="18">
        <v>0</v>
      </c>
      <c r="R580" s="18">
        <v>0</v>
      </c>
    </row>
    <row r="581" ht="40" customHeight="1">
      <c r="A581" s="11" t="s">
        <v>1061</v>
      </c>
      <c r="B581" s="11"/>
      <c r="C581" s="10"/>
      <c r="D581" s="10"/>
      <c r="E581" s="10" t="s">
        <v>630</v>
      </c>
      <c r="F581" s="10" t="s">
        <v>792</v>
      </c>
      <c r="G581" s="18">
        <v>1</v>
      </c>
      <c r="H581" s="18">
        <v>0</v>
      </c>
      <c r="I581" s="18">
        <v>0</v>
      </c>
      <c r="J581" s="18">
        <v>1</v>
      </c>
      <c r="K581" s="18">
        <v>1</v>
      </c>
      <c r="L581" s="18">
        <v>1</v>
      </c>
      <c r="M581" s="18">
        <v>1</v>
      </c>
      <c r="N581" s="18">
        <v>1</v>
      </c>
      <c r="O581" s="18">
        <v>1</v>
      </c>
      <c r="P581" s="18">
        <v>108600</v>
      </c>
      <c r="Q581" s="18">
        <v>0</v>
      </c>
      <c r="R581" s="18">
        <v>0</v>
      </c>
    </row>
    <row r="582" ht="40" customHeight="1">
      <c r="A582" s="11" t="s">
        <v>1062</v>
      </c>
      <c r="B582" s="11"/>
      <c r="C582" s="10"/>
      <c r="D582" s="10"/>
      <c r="E582" s="10" t="s">
        <v>630</v>
      </c>
      <c r="F582" s="10" t="s">
        <v>794</v>
      </c>
      <c r="G582" s="18">
        <v>1</v>
      </c>
      <c r="H582" s="18">
        <v>0</v>
      </c>
      <c r="I582" s="18">
        <v>0</v>
      </c>
      <c r="J582" s="18">
        <v>1</v>
      </c>
      <c r="K582" s="18">
        <v>1</v>
      </c>
      <c r="L582" s="18">
        <v>1</v>
      </c>
      <c r="M582" s="18">
        <v>1</v>
      </c>
      <c r="N582" s="18">
        <v>1</v>
      </c>
      <c r="O582" s="18">
        <v>1</v>
      </c>
      <c r="P582" s="18">
        <v>7600</v>
      </c>
      <c r="Q582" s="18">
        <v>0</v>
      </c>
      <c r="R582" s="18">
        <v>0</v>
      </c>
    </row>
    <row r="583" ht="40" customHeight="1">
      <c r="A583" s="11" t="s">
        <v>1063</v>
      </c>
      <c r="B583" s="11"/>
      <c r="C583" s="10"/>
      <c r="D583" s="10"/>
      <c r="E583" s="10" t="s">
        <v>630</v>
      </c>
      <c r="F583" s="10" t="s">
        <v>796</v>
      </c>
      <c r="G583" s="18">
        <v>1</v>
      </c>
      <c r="H583" s="18">
        <v>0</v>
      </c>
      <c r="I583" s="18">
        <v>0</v>
      </c>
      <c r="J583" s="18">
        <v>1</v>
      </c>
      <c r="K583" s="18">
        <v>1</v>
      </c>
      <c r="L583" s="18">
        <v>1</v>
      </c>
      <c r="M583" s="18">
        <v>1</v>
      </c>
      <c r="N583" s="18">
        <v>1</v>
      </c>
      <c r="O583" s="18">
        <v>1</v>
      </c>
      <c r="P583" s="18">
        <v>6900</v>
      </c>
      <c r="Q583" s="18">
        <v>0</v>
      </c>
      <c r="R583" s="18">
        <v>0</v>
      </c>
    </row>
    <row r="584" ht="40" customHeight="1">
      <c r="A584" s="11" t="s">
        <v>1055</v>
      </c>
      <c r="B584" s="11"/>
      <c r="C584" s="10"/>
      <c r="D584" s="10"/>
      <c r="E584" s="10" t="s">
        <v>630</v>
      </c>
      <c r="F584" s="10" t="s">
        <v>798</v>
      </c>
      <c r="G584" s="18">
        <v>1</v>
      </c>
      <c r="H584" s="18">
        <v>0</v>
      </c>
      <c r="I584" s="18">
        <v>0</v>
      </c>
      <c r="J584" s="18">
        <v>1</v>
      </c>
      <c r="K584" s="18">
        <v>1</v>
      </c>
      <c r="L584" s="18">
        <v>1</v>
      </c>
      <c r="M584" s="18">
        <v>1</v>
      </c>
      <c r="N584" s="18">
        <v>1</v>
      </c>
      <c r="O584" s="18">
        <v>1</v>
      </c>
      <c r="P584" s="18">
        <v>5349.78</v>
      </c>
      <c r="Q584" s="18">
        <v>0</v>
      </c>
      <c r="R584" s="18">
        <v>0</v>
      </c>
    </row>
    <row r="585" ht="40" customHeight="1">
      <c r="A585" s="11" t="s">
        <v>1064</v>
      </c>
      <c r="B585" s="11"/>
      <c r="C585" s="10"/>
      <c r="D585" s="10"/>
      <c r="E585" s="10" t="s">
        <v>630</v>
      </c>
      <c r="F585" s="10" t="s">
        <v>800</v>
      </c>
      <c r="G585" s="18">
        <v>0</v>
      </c>
      <c r="H585" s="18">
        <v>1</v>
      </c>
      <c r="I585" s="18">
        <v>1</v>
      </c>
      <c r="J585" s="18">
        <v>1</v>
      </c>
      <c r="K585" s="18">
        <v>1</v>
      </c>
      <c r="L585" s="18">
        <v>1</v>
      </c>
      <c r="M585" s="18">
        <v>1</v>
      </c>
      <c r="N585" s="18">
        <v>1</v>
      </c>
      <c r="O585" s="18">
        <v>1</v>
      </c>
      <c r="P585" s="18">
        <v>0</v>
      </c>
      <c r="Q585" s="18">
        <v>2000000</v>
      </c>
      <c r="R585" s="18">
        <v>2000000</v>
      </c>
    </row>
    <row r="586" ht="40" customHeight="1">
      <c r="A586" s="11" t="s">
        <v>1065</v>
      </c>
      <c r="B586" s="11"/>
      <c r="C586" s="10"/>
      <c r="D586" s="10"/>
      <c r="E586" s="10" t="s">
        <v>630</v>
      </c>
      <c r="F586" s="10" t="s">
        <v>802</v>
      </c>
      <c r="G586" s="18">
        <v>0</v>
      </c>
      <c r="H586" s="18">
        <v>1</v>
      </c>
      <c r="I586" s="18">
        <v>1</v>
      </c>
      <c r="J586" s="18">
        <v>1</v>
      </c>
      <c r="K586" s="18">
        <v>1</v>
      </c>
      <c r="L586" s="18">
        <v>1</v>
      </c>
      <c r="M586" s="18">
        <v>1</v>
      </c>
      <c r="N586" s="18">
        <v>1</v>
      </c>
      <c r="O586" s="18">
        <v>1</v>
      </c>
      <c r="P586" s="18">
        <v>0</v>
      </c>
      <c r="Q586" s="18">
        <v>35040</v>
      </c>
      <c r="R586" s="18">
        <v>35040</v>
      </c>
    </row>
    <row r="587" ht="40" customHeight="1">
      <c r="A587" s="11" t="s">
        <v>1066</v>
      </c>
      <c r="B587" s="11"/>
      <c r="C587" s="10"/>
      <c r="D587" s="10"/>
      <c r="E587" s="10" t="s">
        <v>630</v>
      </c>
      <c r="F587" s="10" t="s">
        <v>804</v>
      </c>
      <c r="G587" s="18">
        <v>0</v>
      </c>
      <c r="H587" s="18">
        <v>1</v>
      </c>
      <c r="I587" s="18">
        <v>1</v>
      </c>
      <c r="J587" s="18">
        <v>1</v>
      </c>
      <c r="K587" s="18">
        <v>1</v>
      </c>
      <c r="L587" s="18">
        <v>1</v>
      </c>
      <c r="M587" s="18">
        <v>1</v>
      </c>
      <c r="N587" s="18">
        <v>1</v>
      </c>
      <c r="O587" s="18">
        <v>1</v>
      </c>
      <c r="P587" s="18">
        <v>0</v>
      </c>
      <c r="Q587" s="18">
        <v>26520</v>
      </c>
      <c r="R587" s="18">
        <v>26520</v>
      </c>
    </row>
    <row r="588" ht="40" customHeight="1">
      <c r="A588" s="11" t="s">
        <v>1067</v>
      </c>
      <c r="B588" s="11"/>
      <c r="C588" s="10"/>
      <c r="D588" s="10"/>
      <c r="E588" s="10" t="s">
        <v>630</v>
      </c>
      <c r="F588" s="10" t="s">
        <v>806</v>
      </c>
      <c r="G588" s="18">
        <v>1</v>
      </c>
      <c r="H588" s="18">
        <v>0</v>
      </c>
      <c r="I588" s="18">
        <v>0</v>
      </c>
      <c r="J588" s="18">
        <v>1</v>
      </c>
      <c r="K588" s="18">
        <v>1</v>
      </c>
      <c r="L588" s="18">
        <v>1</v>
      </c>
      <c r="M588" s="18">
        <v>1</v>
      </c>
      <c r="N588" s="18">
        <v>1</v>
      </c>
      <c r="O588" s="18">
        <v>1</v>
      </c>
      <c r="P588" s="18">
        <v>66435</v>
      </c>
      <c r="Q588" s="18">
        <v>0</v>
      </c>
      <c r="R588" s="18">
        <v>0</v>
      </c>
    </row>
    <row r="589" ht="40" customHeight="1">
      <c r="A589" s="11" t="s">
        <v>1068</v>
      </c>
      <c r="B589" s="11"/>
      <c r="C589" s="10"/>
      <c r="D589" s="10"/>
      <c r="E589" s="10" t="s">
        <v>630</v>
      </c>
      <c r="F589" s="10" t="s">
        <v>808</v>
      </c>
      <c r="G589" s="18">
        <v>1</v>
      </c>
      <c r="H589" s="18">
        <v>0</v>
      </c>
      <c r="I589" s="18">
        <v>0</v>
      </c>
      <c r="J589" s="18">
        <v>1</v>
      </c>
      <c r="K589" s="18">
        <v>1</v>
      </c>
      <c r="L589" s="18">
        <v>1</v>
      </c>
      <c r="M589" s="18">
        <v>1</v>
      </c>
      <c r="N589" s="18">
        <v>1</v>
      </c>
      <c r="O589" s="18">
        <v>1</v>
      </c>
      <c r="P589" s="18">
        <v>108000</v>
      </c>
      <c r="Q589" s="18">
        <v>0</v>
      </c>
      <c r="R589" s="18">
        <v>0</v>
      </c>
    </row>
    <row r="590" ht="40" customHeight="1">
      <c r="A590" s="11" t="s">
        <v>1069</v>
      </c>
      <c r="B590" s="11"/>
      <c r="C590" s="10"/>
      <c r="D590" s="10"/>
      <c r="E590" s="10" t="s">
        <v>630</v>
      </c>
      <c r="F590" s="10" t="s">
        <v>810</v>
      </c>
      <c r="G590" s="18">
        <v>1</v>
      </c>
      <c r="H590" s="18">
        <v>0</v>
      </c>
      <c r="I590" s="18">
        <v>0</v>
      </c>
      <c r="J590" s="18">
        <v>1</v>
      </c>
      <c r="K590" s="18">
        <v>1</v>
      </c>
      <c r="L590" s="18">
        <v>1</v>
      </c>
      <c r="M590" s="18">
        <v>1</v>
      </c>
      <c r="N590" s="18">
        <v>1</v>
      </c>
      <c r="O590" s="18">
        <v>1</v>
      </c>
      <c r="P590" s="18">
        <v>26520</v>
      </c>
      <c r="Q590" s="18">
        <v>0</v>
      </c>
      <c r="R590" s="18">
        <v>0</v>
      </c>
    </row>
    <row r="591" ht="40" customHeight="1">
      <c r="A591" s="11" t="s">
        <v>1070</v>
      </c>
      <c r="B591" s="11"/>
      <c r="C591" s="10"/>
      <c r="D591" s="10"/>
      <c r="E591" s="10" t="s">
        <v>630</v>
      </c>
      <c r="F591" s="10" t="s">
        <v>812</v>
      </c>
      <c r="G591" s="18">
        <v>1</v>
      </c>
      <c r="H591" s="18">
        <v>0</v>
      </c>
      <c r="I591" s="18">
        <v>0</v>
      </c>
      <c r="J591" s="18">
        <v>1</v>
      </c>
      <c r="K591" s="18">
        <v>1</v>
      </c>
      <c r="L591" s="18">
        <v>1</v>
      </c>
      <c r="M591" s="18">
        <v>1</v>
      </c>
      <c r="N591" s="18">
        <v>1</v>
      </c>
      <c r="O591" s="18">
        <v>1</v>
      </c>
      <c r="P591" s="18">
        <v>88000</v>
      </c>
      <c r="Q591" s="18">
        <v>0</v>
      </c>
      <c r="R591" s="18">
        <v>0</v>
      </c>
    </row>
    <row r="592" ht="40" customHeight="1">
      <c r="A592" s="11" t="s">
        <v>1071</v>
      </c>
      <c r="B592" s="11"/>
      <c r="C592" s="10"/>
      <c r="D592" s="10"/>
      <c r="E592" s="10" t="s">
        <v>630</v>
      </c>
      <c r="F592" s="10" t="s">
        <v>814</v>
      </c>
      <c r="G592" s="18">
        <v>1</v>
      </c>
      <c r="H592" s="18">
        <v>0</v>
      </c>
      <c r="I592" s="18">
        <v>0</v>
      </c>
      <c r="J592" s="18">
        <v>1</v>
      </c>
      <c r="K592" s="18">
        <v>1</v>
      </c>
      <c r="L592" s="18">
        <v>1</v>
      </c>
      <c r="M592" s="18">
        <v>1</v>
      </c>
      <c r="N592" s="18">
        <v>1</v>
      </c>
      <c r="O592" s="18">
        <v>1</v>
      </c>
      <c r="P592" s="18">
        <v>23176</v>
      </c>
      <c r="Q592" s="18">
        <v>0</v>
      </c>
      <c r="R592" s="18">
        <v>0</v>
      </c>
    </row>
    <row r="593" ht="40" customHeight="1">
      <c r="A593" s="11" t="s">
        <v>1072</v>
      </c>
      <c r="B593" s="11"/>
      <c r="C593" s="10"/>
      <c r="D593" s="10"/>
      <c r="E593" s="10" t="s">
        <v>630</v>
      </c>
      <c r="F593" s="10" t="s">
        <v>1073</v>
      </c>
      <c r="G593" s="18">
        <v>1</v>
      </c>
      <c r="H593" s="18">
        <v>0</v>
      </c>
      <c r="I593" s="18">
        <v>0</v>
      </c>
      <c r="J593" s="18">
        <v>1</v>
      </c>
      <c r="K593" s="18">
        <v>1</v>
      </c>
      <c r="L593" s="18">
        <v>1</v>
      </c>
      <c r="M593" s="18">
        <v>1</v>
      </c>
      <c r="N593" s="18">
        <v>1</v>
      </c>
      <c r="O593" s="18">
        <v>1</v>
      </c>
      <c r="P593" s="18">
        <v>9500</v>
      </c>
      <c r="Q593" s="18">
        <v>0</v>
      </c>
      <c r="R593" s="18">
        <v>0</v>
      </c>
    </row>
    <row r="594" ht="40" customHeight="1">
      <c r="A594" s="11" t="s">
        <v>1074</v>
      </c>
      <c r="B594" s="11"/>
      <c r="C594" s="10"/>
      <c r="D594" s="10"/>
      <c r="E594" s="10" t="s">
        <v>630</v>
      </c>
      <c r="F594" s="10" t="s">
        <v>1075</v>
      </c>
      <c r="G594" s="18">
        <v>0</v>
      </c>
      <c r="H594" s="18">
        <v>1</v>
      </c>
      <c r="I594" s="18">
        <v>1</v>
      </c>
      <c r="J594" s="18">
        <v>1</v>
      </c>
      <c r="K594" s="18">
        <v>1</v>
      </c>
      <c r="L594" s="18">
        <v>1</v>
      </c>
      <c r="M594" s="18">
        <v>1</v>
      </c>
      <c r="N594" s="18">
        <v>1</v>
      </c>
      <c r="O594" s="18">
        <v>1</v>
      </c>
      <c r="P594" s="18">
        <v>0</v>
      </c>
      <c r="Q594" s="18">
        <v>20439.87</v>
      </c>
      <c r="R594" s="18">
        <v>30440</v>
      </c>
    </row>
    <row r="595" ht="40" customHeight="1">
      <c r="A595" s="11" t="s">
        <v>1076</v>
      </c>
      <c r="B595" s="11"/>
      <c r="C595" s="10"/>
      <c r="D595" s="10"/>
      <c r="E595" s="10" t="s">
        <v>630</v>
      </c>
      <c r="F595" s="10" t="s">
        <v>1077</v>
      </c>
      <c r="G595" s="18">
        <v>1</v>
      </c>
      <c r="H595" s="18">
        <v>0</v>
      </c>
      <c r="I595" s="18">
        <v>0</v>
      </c>
      <c r="J595" s="18">
        <v>1</v>
      </c>
      <c r="K595" s="18">
        <v>1</v>
      </c>
      <c r="L595" s="18">
        <v>1</v>
      </c>
      <c r="M595" s="18">
        <v>1</v>
      </c>
      <c r="N595" s="18">
        <v>1</v>
      </c>
      <c r="O595" s="18">
        <v>1</v>
      </c>
      <c r="P595" s="18">
        <v>1800</v>
      </c>
      <c r="Q595" s="18">
        <v>0</v>
      </c>
      <c r="R595" s="18">
        <v>0</v>
      </c>
    </row>
    <row r="596" ht="20" customHeight="1">
      <c r="A596" s="33" t="s">
        <v>687</v>
      </c>
      <c r="B596" s="33"/>
      <c r="C596" s="33"/>
      <c r="D596" s="33"/>
      <c r="E596" s="33"/>
      <c r="F596" s="26" t="s">
        <v>815</v>
      </c>
      <c r="G596" s="26" t="s">
        <v>50</v>
      </c>
      <c r="H596" s="26" t="s">
        <v>50</v>
      </c>
      <c r="I596" s="26" t="s">
        <v>50</v>
      </c>
      <c r="J596" s="26" t="s">
        <v>50</v>
      </c>
      <c r="K596" s="26" t="s">
        <v>50</v>
      </c>
      <c r="L596" s="26" t="s">
        <v>50</v>
      </c>
      <c r="M596" s="26" t="s">
        <v>50</v>
      </c>
      <c r="N596" s="26" t="s">
        <v>50</v>
      </c>
      <c r="O596" s="26" t="s">
        <v>50</v>
      </c>
      <c r="P596" s="23">
        <f>SUBTOTAL(9,P564:P595)</f>
      </c>
      <c r="Q596" s="23">
        <f>SUBTOTAL(9,Q564:Q595)</f>
      </c>
      <c r="R596" s="23">
        <f>SUBTOTAL(9,R564:R595)</f>
      </c>
    </row>
    <row r="597" ht="20" customHeight="1">
      <c r="A597" s="11" t="s">
        <v>1078</v>
      </c>
      <c r="B597" s="11"/>
      <c r="C597" s="10"/>
      <c r="D597" s="10"/>
      <c r="E597" s="10" t="s">
        <v>817</v>
      </c>
      <c r="F597" s="10" t="s">
        <v>818</v>
      </c>
      <c r="G597" s="18">
        <v>1</v>
      </c>
      <c r="H597" s="18">
        <v>0</v>
      </c>
      <c r="I597" s="18">
        <v>0</v>
      </c>
      <c r="J597" s="18">
        <v>1</v>
      </c>
      <c r="K597" s="18">
        <v>1</v>
      </c>
      <c r="L597" s="18">
        <v>1</v>
      </c>
      <c r="M597" s="18">
        <v>1</v>
      </c>
      <c r="N597" s="18">
        <v>1</v>
      </c>
      <c r="O597" s="18">
        <v>1</v>
      </c>
      <c r="P597" s="18">
        <v>9478.46</v>
      </c>
      <c r="Q597" s="18">
        <v>0</v>
      </c>
      <c r="R597" s="18">
        <v>0</v>
      </c>
    </row>
    <row r="598" ht="20" customHeight="1">
      <c r="A598" s="11" t="s">
        <v>1079</v>
      </c>
      <c r="B598" s="11"/>
      <c r="C598" s="10"/>
      <c r="D598" s="10"/>
      <c r="E598" s="10" t="s">
        <v>817</v>
      </c>
      <c r="F598" s="10" t="s">
        <v>820</v>
      </c>
      <c r="G598" s="18">
        <v>0</v>
      </c>
      <c r="H598" s="18">
        <v>1</v>
      </c>
      <c r="I598" s="18">
        <v>1</v>
      </c>
      <c r="J598" s="18">
        <v>1</v>
      </c>
      <c r="K598" s="18">
        <v>1</v>
      </c>
      <c r="L598" s="18">
        <v>1</v>
      </c>
      <c r="M598" s="18">
        <v>1</v>
      </c>
      <c r="N598" s="18">
        <v>1</v>
      </c>
      <c r="O598" s="18">
        <v>1</v>
      </c>
      <c r="P598" s="18">
        <v>0</v>
      </c>
      <c r="Q598" s="18">
        <v>10000</v>
      </c>
      <c r="R598" s="18">
        <v>10000</v>
      </c>
    </row>
    <row r="599" ht="20" customHeight="1">
      <c r="A599" s="33" t="s">
        <v>687</v>
      </c>
      <c r="B599" s="33"/>
      <c r="C599" s="33"/>
      <c r="D599" s="33"/>
      <c r="E599" s="33"/>
      <c r="F599" s="26" t="s">
        <v>821</v>
      </c>
      <c r="G599" s="26" t="s">
        <v>50</v>
      </c>
      <c r="H599" s="26" t="s">
        <v>50</v>
      </c>
      <c r="I599" s="26" t="s">
        <v>50</v>
      </c>
      <c r="J599" s="26" t="s">
        <v>50</v>
      </c>
      <c r="K599" s="26" t="s">
        <v>50</v>
      </c>
      <c r="L599" s="26" t="s">
        <v>50</v>
      </c>
      <c r="M599" s="26" t="s">
        <v>50</v>
      </c>
      <c r="N599" s="26" t="s">
        <v>50</v>
      </c>
      <c r="O599" s="26" t="s">
        <v>50</v>
      </c>
      <c r="P599" s="23">
        <f>SUBTOTAL(9,P597:P598)</f>
      </c>
      <c r="Q599" s="23">
        <f>SUBTOTAL(9,Q597:Q598)</f>
      </c>
      <c r="R599" s="23">
        <f>SUBTOTAL(9,R597:R598)</f>
      </c>
    </row>
    <row r="600" ht="40" customHeight="1">
      <c r="A600" s="11" t="s">
        <v>1080</v>
      </c>
      <c r="B600" s="11"/>
      <c r="C600" s="10"/>
      <c r="D600" s="10"/>
      <c r="E600" s="10" t="s">
        <v>823</v>
      </c>
      <c r="F600" s="10" t="s">
        <v>824</v>
      </c>
      <c r="G600" s="18">
        <v>1</v>
      </c>
      <c r="H600" s="18">
        <v>0</v>
      </c>
      <c r="I600" s="18">
        <v>0</v>
      </c>
      <c r="J600" s="18">
        <v>94850</v>
      </c>
      <c r="K600" s="18">
        <v>0</v>
      </c>
      <c r="L600" s="18">
        <v>0</v>
      </c>
      <c r="M600" s="18">
        <v>1</v>
      </c>
      <c r="N600" s="18">
        <v>1</v>
      </c>
      <c r="O600" s="18">
        <v>1</v>
      </c>
      <c r="P600" s="18">
        <v>94850</v>
      </c>
      <c r="Q600" s="18">
        <v>0</v>
      </c>
      <c r="R600" s="18">
        <v>0</v>
      </c>
    </row>
    <row r="601" ht="40" customHeight="1">
      <c r="A601" s="11" t="s">
        <v>1080</v>
      </c>
      <c r="B601" s="11"/>
      <c r="C601" s="10"/>
      <c r="D601" s="10"/>
      <c r="E601" s="10" t="s">
        <v>823</v>
      </c>
      <c r="F601" s="10" t="s">
        <v>826</v>
      </c>
      <c r="G601" s="18">
        <v>1</v>
      </c>
      <c r="H601" s="18">
        <v>0</v>
      </c>
      <c r="I601" s="18">
        <v>0</v>
      </c>
      <c r="J601" s="18">
        <v>73500</v>
      </c>
      <c r="K601" s="18">
        <v>0</v>
      </c>
      <c r="L601" s="18">
        <v>0</v>
      </c>
      <c r="M601" s="18">
        <v>1</v>
      </c>
      <c r="N601" s="18">
        <v>1</v>
      </c>
      <c r="O601" s="18">
        <v>1</v>
      </c>
      <c r="P601" s="18">
        <v>73500</v>
      </c>
      <c r="Q601" s="18">
        <v>0</v>
      </c>
      <c r="R601" s="18">
        <v>0</v>
      </c>
    </row>
    <row r="602" ht="20" customHeight="1">
      <c r="A602" s="11" t="s">
        <v>1081</v>
      </c>
      <c r="B602" s="11"/>
      <c r="C602" s="10"/>
      <c r="D602" s="10"/>
      <c r="E602" s="10" t="s">
        <v>823</v>
      </c>
      <c r="F602" s="10" t="s">
        <v>828</v>
      </c>
      <c r="G602" s="18">
        <v>0</v>
      </c>
      <c r="H602" s="18">
        <v>0</v>
      </c>
      <c r="I602" s="18">
        <v>2</v>
      </c>
      <c r="J602" s="18">
        <v>0</v>
      </c>
      <c r="K602" s="18">
        <v>0</v>
      </c>
      <c r="L602" s="18">
        <v>50000</v>
      </c>
      <c r="M602" s="18">
        <v>1</v>
      </c>
      <c r="N602" s="18">
        <v>1</v>
      </c>
      <c r="O602" s="18">
        <v>1</v>
      </c>
      <c r="P602" s="18">
        <v>0</v>
      </c>
      <c r="Q602" s="18">
        <v>0</v>
      </c>
      <c r="R602" s="18">
        <v>100000</v>
      </c>
    </row>
    <row r="603" ht="20" customHeight="1">
      <c r="A603" s="11" t="s">
        <v>1081</v>
      </c>
      <c r="B603" s="11"/>
      <c r="C603" s="10"/>
      <c r="D603" s="10"/>
      <c r="E603" s="10" t="s">
        <v>823</v>
      </c>
      <c r="F603" s="10" t="s">
        <v>830</v>
      </c>
      <c r="G603" s="18">
        <v>0</v>
      </c>
      <c r="H603" s="18">
        <v>2</v>
      </c>
      <c r="I603" s="18">
        <v>0</v>
      </c>
      <c r="J603" s="18">
        <v>0</v>
      </c>
      <c r="K603" s="18">
        <v>50000</v>
      </c>
      <c r="L603" s="18">
        <v>0</v>
      </c>
      <c r="M603" s="18">
        <v>1</v>
      </c>
      <c r="N603" s="18">
        <v>1</v>
      </c>
      <c r="O603" s="18">
        <v>1</v>
      </c>
      <c r="P603" s="18">
        <v>0</v>
      </c>
      <c r="Q603" s="18">
        <v>100000</v>
      </c>
      <c r="R603" s="18">
        <v>0</v>
      </c>
    </row>
    <row r="604" ht="20" customHeight="1">
      <c r="A604" s="11" t="s">
        <v>1081</v>
      </c>
      <c r="B604" s="11"/>
      <c r="C604" s="10"/>
      <c r="D604" s="10"/>
      <c r="E604" s="10" t="s">
        <v>823</v>
      </c>
      <c r="F604" s="10" t="s">
        <v>832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1</v>
      </c>
      <c r="N604" s="18">
        <v>1</v>
      </c>
      <c r="O604" s="18">
        <v>1</v>
      </c>
      <c r="P604" s="18">
        <v>0</v>
      </c>
      <c r="Q604" s="18">
        <v>0</v>
      </c>
      <c r="R604" s="18">
        <v>0</v>
      </c>
    </row>
    <row r="605" ht="40" customHeight="1">
      <c r="A605" s="11" t="s">
        <v>1082</v>
      </c>
      <c r="B605" s="11"/>
      <c r="C605" s="10"/>
      <c r="D605" s="10"/>
      <c r="E605" s="10" t="s">
        <v>823</v>
      </c>
      <c r="F605" s="10" t="s">
        <v>834</v>
      </c>
      <c r="G605" s="18">
        <v>1</v>
      </c>
      <c r="H605" s="18">
        <v>0</v>
      </c>
      <c r="I605" s="18">
        <v>0</v>
      </c>
      <c r="J605" s="18">
        <v>7280</v>
      </c>
      <c r="K605" s="18">
        <v>0</v>
      </c>
      <c r="L605" s="18">
        <v>0</v>
      </c>
      <c r="M605" s="18">
        <v>1</v>
      </c>
      <c r="N605" s="18">
        <v>1</v>
      </c>
      <c r="O605" s="18">
        <v>1</v>
      </c>
      <c r="P605" s="18">
        <v>7280</v>
      </c>
      <c r="Q605" s="18">
        <v>0</v>
      </c>
      <c r="R605" s="18">
        <v>0</v>
      </c>
    </row>
    <row r="606" ht="40" customHeight="1">
      <c r="A606" s="11" t="s">
        <v>1083</v>
      </c>
      <c r="B606" s="11"/>
      <c r="C606" s="10"/>
      <c r="D606" s="10"/>
      <c r="E606" s="10" t="s">
        <v>823</v>
      </c>
      <c r="F606" s="10" t="s">
        <v>1084</v>
      </c>
      <c r="G606" s="18">
        <v>1</v>
      </c>
      <c r="H606" s="18">
        <v>0</v>
      </c>
      <c r="I606" s="18">
        <v>0</v>
      </c>
      <c r="J606" s="18">
        <v>6060</v>
      </c>
      <c r="K606" s="18">
        <v>0</v>
      </c>
      <c r="L606" s="18">
        <v>0</v>
      </c>
      <c r="M606" s="18">
        <v>1</v>
      </c>
      <c r="N606" s="18">
        <v>1</v>
      </c>
      <c r="O606" s="18">
        <v>1</v>
      </c>
      <c r="P606" s="18">
        <v>6060</v>
      </c>
      <c r="Q606" s="18">
        <v>0</v>
      </c>
      <c r="R606" s="18">
        <v>0</v>
      </c>
    </row>
    <row r="607" ht="40" customHeight="1">
      <c r="A607" s="11" t="s">
        <v>1085</v>
      </c>
      <c r="B607" s="11"/>
      <c r="C607" s="10"/>
      <c r="D607" s="10"/>
      <c r="E607" s="10" t="s">
        <v>823</v>
      </c>
      <c r="F607" s="10" t="s">
        <v>1086</v>
      </c>
      <c r="G607" s="18">
        <v>1</v>
      </c>
      <c r="H607" s="18">
        <v>0</v>
      </c>
      <c r="I607" s="18">
        <v>0</v>
      </c>
      <c r="J607" s="18">
        <v>10836</v>
      </c>
      <c r="K607" s="18">
        <v>0</v>
      </c>
      <c r="L607" s="18">
        <v>0</v>
      </c>
      <c r="M607" s="18">
        <v>1</v>
      </c>
      <c r="N607" s="18">
        <v>1</v>
      </c>
      <c r="O607" s="18">
        <v>1</v>
      </c>
      <c r="P607" s="18">
        <v>10836</v>
      </c>
      <c r="Q607" s="18">
        <v>0</v>
      </c>
      <c r="R607" s="18">
        <v>0</v>
      </c>
    </row>
    <row r="608" ht="40" customHeight="1">
      <c r="A608" s="11" t="s">
        <v>1087</v>
      </c>
      <c r="B608" s="11"/>
      <c r="C608" s="10"/>
      <c r="D608" s="10"/>
      <c r="E608" s="10" t="s">
        <v>823</v>
      </c>
      <c r="F608" s="10" t="s">
        <v>1088</v>
      </c>
      <c r="G608" s="18">
        <v>1</v>
      </c>
      <c r="H608" s="18">
        <v>0</v>
      </c>
      <c r="I608" s="18">
        <v>0</v>
      </c>
      <c r="J608" s="18">
        <v>1550</v>
      </c>
      <c r="K608" s="18">
        <v>0</v>
      </c>
      <c r="L608" s="18">
        <v>0</v>
      </c>
      <c r="M608" s="18">
        <v>1</v>
      </c>
      <c r="N608" s="18">
        <v>1</v>
      </c>
      <c r="O608" s="18">
        <v>1</v>
      </c>
      <c r="P608" s="18">
        <v>1550</v>
      </c>
      <c r="Q608" s="18">
        <v>0</v>
      </c>
      <c r="R608" s="18">
        <v>0</v>
      </c>
    </row>
    <row r="609" ht="20" customHeight="1">
      <c r="A609" s="33" t="s">
        <v>687</v>
      </c>
      <c r="B609" s="33"/>
      <c r="C609" s="33"/>
      <c r="D609" s="33"/>
      <c r="E609" s="33"/>
      <c r="F609" s="26" t="s">
        <v>835</v>
      </c>
      <c r="G609" s="26" t="s">
        <v>50</v>
      </c>
      <c r="H609" s="26" t="s">
        <v>50</v>
      </c>
      <c r="I609" s="26" t="s">
        <v>50</v>
      </c>
      <c r="J609" s="26" t="s">
        <v>50</v>
      </c>
      <c r="K609" s="26" t="s">
        <v>50</v>
      </c>
      <c r="L609" s="26" t="s">
        <v>50</v>
      </c>
      <c r="M609" s="26" t="s">
        <v>50</v>
      </c>
      <c r="N609" s="26" t="s">
        <v>50</v>
      </c>
      <c r="O609" s="26" t="s">
        <v>50</v>
      </c>
      <c r="P609" s="23">
        <f>SUBTOTAL(9,P600:P608)</f>
      </c>
      <c r="Q609" s="23">
        <f>SUBTOTAL(9,Q600:Q608)</f>
      </c>
      <c r="R609" s="23">
        <f>SUBTOTAL(9,R600:R608)</f>
      </c>
    </row>
    <row r="610" ht="20" customHeight="1">
      <c r="A610" s="11" t="s">
        <v>1089</v>
      </c>
      <c r="B610" s="11"/>
      <c r="C610" s="10"/>
      <c r="D610" s="10"/>
      <c r="E610" s="10" t="s">
        <v>837</v>
      </c>
      <c r="F610" s="10" t="s">
        <v>838</v>
      </c>
      <c r="G610" s="18">
        <v>0</v>
      </c>
      <c r="H610" s="18">
        <v>1</v>
      </c>
      <c r="I610" s="18">
        <v>1</v>
      </c>
      <c r="J610" s="18">
        <v>0</v>
      </c>
      <c r="K610" s="18">
        <v>10000</v>
      </c>
      <c r="L610" s="18">
        <v>10000</v>
      </c>
      <c r="M610" s="18">
        <v>1</v>
      </c>
      <c r="N610" s="18">
        <v>1</v>
      </c>
      <c r="O610" s="18">
        <v>1</v>
      </c>
      <c r="P610" s="18">
        <v>0</v>
      </c>
      <c r="Q610" s="18">
        <v>10000</v>
      </c>
      <c r="R610" s="18">
        <v>10000</v>
      </c>
    </row>
    <row r="611" ht="20" customHeight="1">
      <c r="A611" s="11" t="s">
        <v>1089</v>
      </c>
      <c r="B611" s="11"/>
      <c r="C611" s="10"/>
      <c r="D611" s="10"/>
      <c r="E611" s="10" t="s">
        <v>837</v>
      </c>
      <c r="F611" s="10" t="s">
        <v>1090</v>
      </c>
      <c r="G611" s="18">
        <v>1</v>
      </c>
      <c r="H611" s="18">
        <v>0</v>
      </c>
      <c r="I611" s="18">
        <v>0</v>
      </c>
      <c r="J611" s="18">
        <v>3122</v>
      </c>
      <c r="K611" s="18">
        <v>0</v>
      </c>
      <c r="L611" s="18">
        <v>0</v>
      </c>
      <c r="M611" s="18">
        <v>1</v>
      </c>
      <c r="N611" s="18">
        <v>1</v>
      </c>
      <c r="O611" s="18">
        <v>1</v>
      </c>
      <c r="P611" s="18">
        <v>3122</v>
      </c>
      <c r="Q611" s="18">
        <v>0</v>
      </c>
      <c r="R611" s="18">
        <v>0</v>
      </c>
    </row>
    <row r="612" ht="20" customHeight="1">
      <c r="A612" s="11" t="s">
        <v>1089</v>
      </c>
      <c r="B612" s="11"/>
      <c r="C612" s="10"/>
      <c r="D612" s="10"/>
      <c r="E612" s="10" t="s">
        <v>837</v>
      </c>
      <c r="F612" s="10" t="s">
        <v>1091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1</v>
      </c>
      <c r="N612" s="18">
        <v>1</v>
      </c>
      <c r="O612" s="18">
        <v>1</v>
      </c>
      <c r="P612" s="18">
        <v>0</v>
      </c>
      <c r="Q612" s="18">
        <v>0</v>
      </c>
      <c r="R612" s="18">
        <v>0</v>
      </c>
    </row>
    <row r="613" ht="20" customHeight="1">
      <c r="A613" s="33" t="s">
        <v>687</v>
      </c>
      <c r="B613" s="33"/>
      <c r="C613" s="33"/>
      <c r="D613" s="33"/>
      <c r="E613" s="33"/>
      <c r="F613" s="26" t="s">
        <v>839</v>
      </c>
      <c r="G613" s="26" t="s">
        <v>50</v>
      </c>
      <c r="H613" s="26" t="s">
        <v>50</v>
      </c>
      <c r="I613" s="26" t="s">
        <v>50</v>
      </c>
      <c r="J613" s="26" t="s">
        <v>50</v>
      </c>
      <c r="K613" s="26" t="s">
        <v>50</v>
      </c>
      <c r="L613" s="26" t="s">
        <v>50</v>
      </c>
      <c r="M613" s="26" t="s">
        <v>50</v>
      </c>
      <c r="N613" s="26" t="s">
        <v>50</v>
      </c>
      <c r="O613" s="26" t="s">
        <v>50</v>
      </c>
      <c r="P613" s="23">
        <f>SUBTOTAL(9,P610:P612)</f>
      </c>
      <c r="Q613" s="23">
        <f>SUBTOTAL(9,Q610:Q612)</f>
      </c>
      <c r="R613" s="23">
        <f>SUBTOTAL(9,R610:R612)</f>
      </c>
    </row>
    <row r="614" ht="40" customHeight="1">
      <c r="A614" s="11" t="s">
        <v>1092</v>
      </c>
      <c r="B614" s="11"/>
      <c r="C614" s="10"/>
      <c r="D614" s="10"/>
      <c r="E614" s="10" t="s">
        <v>841</v>
      </c>
      <c r="F614" s="10" t="s">
        <v>842</v>
      </c>
      <c r="G614" s="18">
        <v>1</v>
      </c>
      <c r="H614" s="18">
        <v>0</v>
      </c>
      <c r="I614" s="18">
        <v>0</v>
      </c>
      <c r="J614" s="18">
        <v>1772.28</v>
      </c>
      <c r="K614" s="18">
        <v>0</v>
      </c>
      <c r="L614" s="18">
        <v>0</v>
      </c>
      <c r="M614" s="18">
        <v>1</v>
      </c>
      <c r="N614" s="18">
        <v>1</v>
      </c>
      <c r="O614" s="18">
        <v>1</v>
      </c>
      <c r="P614" s="18">
        <v>1772.28</v>
      </c>
      <c r="Q614" s="18">
        <v>0</v>
      </c>
      <c r="R614" s="18">
        <v>0</v>
      </c>
    </row>
    <row r="615" ht="40" customHeight="1">
      <c r="A615" s="11" t="s">
        <v>1092</v>
      </c>
      <c r="B615" s="11"/>
      <c r="C615" s="10"/>
      <c r="D615" s="10"/>
      <c r="E615" s="10" t="s">
        <v>841</v>
      </c>
      <c r="F615" s="10" t="s">
        <v>844</v>
      </c>
      <c r="G615" s="18">
        <v>1</v>
      </c>
      <c r="H615" s="18">
        <v>0</v>
      </c>
      <c r="I615" s="18">
        <v>0</v>
      </c>
      <c r="J615" s="18">
        <v>12945.83</v>
      </c>
      <c r="K615" s="18">
        <v>0</v>
      </c>
      <c r="L615" s="18">
        <v>0</v>
      </c>
      <c r="M615" s="18">
        <v>1</v>
      </c>
      <c r="N615" s="18">
        <v>1</v>
      </c>
      <c r="O615" s="18">
        <v>1</v>
      </c>
      <c r="P615" s="18">
        <v>12945.83</v>
      </c>
      <c r="Q615" s="18">
        <v>0</v>
      </c>
      <c r="R615" s="18">
        <v>0</v>
      </c>
    </row>
    <row r="616" ht="40" customHeight="1">
      <c r="A616" s="11" t="s">
        <v>1092</v>
      </c>
      <c r="B616" s="11"/>
      <c r="C616" s="10"/>
      <c r="D616" s="10"/>
      <c r="E616" s="10" t="s">
        <v>841</v>
      </c>
      <c r="F616" s="10" t="s">
        <v>846</v>
      </c>
      <c r="G616" s="18">
        <v>1</v>
      </c>
      <c r="H616" s="18">
        <v>0</v>
      </c>
      <c r="I616" s="18">
        <v>0</v>
      </c>
      <c r="J616" s="18">
        <v>26919.2</v>
      </c>
      <c r="K616" s="18">
        <v>0</v>
      </c>
      <c r="L616" s="18">
        <v>0</v>
      </c>
      <c r="M616" s="18">
        <v>1</v>
      </c>
      <c r="N616" s="18">
        <v>1</v>
      </c>
      <c r="O616" s="18">
        <v>1</v>
      </c>
      <c r="P616" s="18">
        <v>26919.2</v>
      </c>
      <c r="Q616" s="18">
        <v>0</v>
      </c>
      <c r="R616" s="18">
        <v>0</v>
      </c>
    </row>
    <row r="617" ht="40" customHeight="1">
      <c r="A617" s="11" t="s">
        <v>1092</v>
      </c>
      <c r="B617" s="11"/>
      <c r="C617" s="10"/>
      <c r="D617" s="10"/>
      <c r="E617" s="10" t="s">
        <v>841</v>
      </c>
      <c r="F617" s="10" t="s">
        <v>848</v>
      </c>
      <c r="G617" s="18">
        <v>1</v>
      </c>
      <c r="H617" s="18">
        <v>0</v>
      </c>
      <c r="I617" s="18">
        <v>0</v>
      </c>
      <c r="J617" s="18">
        <v>27387</v>
      </c>
      <c r="K617" s="18">
        <v>0</v>
      </c>
      <c r="L617" s="18">
        <v>0</v>
      </c>
      <c r="M617" s="18">
        <v>1</v>
      </c>
      <c r="N617" s="18">
        <v>1</v>
      </c>
      <c r="O617" s="18">
        <v>1</v>
      </c>
      <c r="P617" s="18">
        <v>27387</v>
      </c>
      <c r="Q617" s="18">
        <v>0</v>
      </c>
      <c r="R617" s="18">
        <v>0</v>
      </c>
    </row>
    <row r="618" ht="40" customHeight="1">
      <c r="A618" s="11" t="s">
        <v>1092</v>
      </c>
      <c r="B618" s="11"/>
      <c r="C618" s="10"/>
      <c r="D618" s="10"/>
      <c r="E618" s="10" t="s">
        <v>841</v>
      </c>
      <c r="F618" s="10" t="s">
        <v>850</v>
      </c>
      <c r="G618" s="18">
        <v>1</v>
      </c>
      <c r="H618" s="18">
        <v>0</v>
      </c>
      <c r="I618" s="18">
        <v>0</v>
      </c>
      <c r="J618" s="18">
        <v>19572.22</v>
      </c>
      <c r="K618" s="18">
        <v>0</v>
      </c>
      <c r="L618" s="18">
        <v>0</v>
      </c>
      <c r="M618" s="18">
        <v>1</v>
      </c>
      <c r="N618" s="18">
        <v>1</v>
      </c>
      <c r="O618" s="18">
        <v>1</v>
      </c>
      <c r="P618" s="18">
        <v>19572.22</v>
      </c>
      <c r="Q618" s="18">
        <v>0</v>
      </c>
      <c r="R618" s="18">
        <v>0</v>
      </c>
    </row>
    <row r="619" ht="40" customHeight="1">
      <c r="A619" s="11" t="s">
        <v>1092</v>
      </c>
      <c r="B619" s="11"/>
      <c r="C619" s="10"/>
      <c r="D619" s="10"/>
      <c r="E619" s="10" t="s">
        <v>841</v>
      </c>
      <c r="F619" s="10" t="s">
        <v>1093</v>
      </c>
      <c r="G619" s="18">
        <v>1</v>
      </c>
      <c r="H619" s="18">
        <v>0</v>
      </c>
      <c r="I619" s="18">
        <v>0</v>
      </c>
      <c r="J619" s="18">
        <v>1420</v>
      </c>
      <c r="K619" s="18">
        <v>0</v>
      </c>
      <c r="L619" s="18">
        <v>0</v>
      </c>
      <c r="M619" s="18">
        <v>1</v>
      </c>
      <c r="N619" s="18">
        <v>1</v>
      </c>
      <c r="O619" s="18">
        <v>1</v>
      </c>
      <c r="P619" s="18">
        <v>1420</v>
      </c>
      <c r="Q619" s="18">
        <v>0</v>
      </c>
      <c r="R619" s="18">
        <v>0</v>
      </c>
    </row>
    <row r="620" ht="40" customHeight="1">
      <c r="A620" s="11" t="s">
        <v>1092</v>
      </c>
      <c r="B620" s="11"/>
      <c r="C620" s="10"/>
      <c r="D620" s="10"/>
      <c r="E620" s="10" t="s">
        <v>841</v>
      </c>
      <c r="F620" s="10" t="s">
        <v>1094</v>
      </c>
      <c r="G620" s="18">
        <v>1</v>
      </c>
      <c r="H620" s="18">
        <v>0</v>
      </c>
      <c r="I620" s="18">
        <v>0</v>
      </c>
      <c r="J620" s="18">
        <v>32575.65</v>
      </c>
      <c r="K620" s="18">
        <v>0</v>
      </c>
      <c r="L620" s="18">
        <v>0</v>
      </c>
      <c r="M620" s="18">
        <v>1</v>
      </c>
      <c r="N620" s="18">
        <v>1</v>
      </c>
      <c r="O620" s="18">
        <v>1</v>
      </c>
      <c r="P620" s="18">
        <v>32575.65</v>
      </c>
      <c r="Q620" s="18">
        <v>0</v>
      </c>
      <c r="R620" s="18">
        <v>0</v>
      </c>
    </row>
    <row r="621" ht="40" customHeight="1">
      <c r="A621" s="11" t="s">
        <v>1092</v>
      </c>
      <c r="B621" s="11"/>
      <c r="C621" s="10"/>
      <c r="D621" s="10"/>
      <c r="E621" s="10" t="s">
        <v>841</v>
      </c>
      <c r="F621" s="10" t="s">
        <v>1095</v>
      </c>
      <c r="G621" s="18">
        <v>1</v>
      </c>
      <c r="H621" s="18">
        <v>0</v>
      </c>
      <c r="I621" s="18">
        <v>0</v>
      </c>
      <c r="J621" s="18">
        <v>83030.96</v>
      </c>
      <c r="K621" s="18">
        <v>0</v>
      </c>
      <c r="L621" s="18">
        <v>0</v>
      </c>
      <c r="M621" s="18">
        <v>1</v>
      </c>
      <c r="N621" s="18">
        <v>1</v>
      </c>
      <c r="O621" s="18">
        <v>1</v>
      </c>
      <c r="P621" s="18">
        <v>83030.96</v>
      </c>
      <c r="Q621" s="18">
        <v>0</v>
      </c>
      <c r="R621" s="18">
        <v>0</v>
      </c>
    </row>
    <row r="622" ht="40" customHeight="1">
      <c r="A622" s="11" t="s">
        <v>1092</v>
      </c>
      <c r="B622" s="11"/>
      <c r="C622" s="10"/>
      <c r="D622" s="10"/>
      <c r="E622" s="10" t="s">
        <v>841</v>
      </c>
      <c r="F622" s="10" t="s">
        <v>1096</v>
      </c>
      <c r="G622" s="18">
        <v>1</v>
      </c>
      <c r="H622" s="18">
        <v>0</v>
      </c>
      <c r="I622" s="18">
        <v>0</v>
      </c>
      <c r="J622" s="18">
        <v>1107.2</v>
      </c>
      <c r="K622" s="18">
        <v>0</v>
      </c>
      <c r="L622" s="18">
        <v>0</v>
      </c>
      <c r="M622" s="18">
        <v>1</v>
      </c>
      <c r="N622" s="18">
        <v>1</v>
      </c>
      <c r="O622" s="18">
        <v>1</v>
      </c>
      <c r="P622" s="18">
        <v>1107.2</v>
      </c>
      <c r="Q622" s="18">
        <v>0</v>
      </c>
      <c r="R622" s="18">
        <v>0</v>
      </c>
    </row>
    <row r="623" ht="40" customHeight="1">
      <c r="A623" s="11" t="s">
        <v>1092</v>
      </c>
      <c r="B623" s="11"/>
      <c r="C623" s="10"/>
      <c r="D623" s="10"/>
      <c r="E623" s="10" t="s">
        <v>841</v>
      </c>
      <c r="F623" s="10" t="s">
        <v>1097</v>
      </c>
      <c r="G623" s="18">
        <v>1</v>
      </c>
      <c r="H623" s="18">
        <v>0</v>
      </c>
      <c r="I623" s="18">
        <v>0</v>
      </c>
      <c r="J623" s="18">
        <v>27945.6</v>
      </c>
      <c r="K623" s="18">
        <v>0</v>
      </c>
      <c r="L623" s="18">
        <v>0</v>
      </c>
      <c r="M623" s="18">
        <v>1</v>
      </c>
      <c r="N623" s="18">
        <v>1</v>
      </c>
      <c r="O623" s="18">
        <v>1</v>
      </c>
      <c r="P623" s="18">
        <v>27945.6</v>
      </c>
      <c r="Q623" s="18">
        <v>0</v>
      </c>
      <c r="R623" s="18">
        <v>0</v>
      </c>
    </row>
    <row r="624" ht="40" customHeight="1">
      <c r="A624" s="11" t="s">
        <v>1092</v>
      </c>
      <c r="B624" s="11"/>
      <c r="C624" s="10"/>
      <c r="D624" s="10"/>
      <c r="E624" s="10" t="s">
        <v>841</v>
      </c>
      <c r="F624" s="10" t="s">
        <v>1098</v>
      </c>
      <c r="G624" s="18">
        <v>1</v>
      </c>
      <c r="H624" s="18">
        <v>0</v>
      </c>
      <c r="I624" s="18">
        <v>0</v>
      </c>
      <c r="J624" s="18">
        <v>22114.05</v>
      </c>
      <c r="K624" s="18">
        <v>0</v>
      </c>
      <c r="L624" s="18">
        <v>0</v>
      </c>
      <c r="M624" s="18">
        <v>1</v>
      </c>
      <c r="N624" s="18">
        <v>1</v>
      </c>
      <c r="O624" s="18">
        <v>1</v>
      </c>
      <c r="P624" s="18">
        <v>22114.05</v>
      </c>
      <c r="Q624" s="18">
        <v>0</v>
      </c>
      <c r="R624" s="18">
        <v>0</v>
      </c>
    </row>
    <row r="625" ht="40" customHeight="1">
      <c r="A625" s="11" t="s">
        <v>1092</v>
      </c>
      <c r="B625" s="11"/>
      <c r="C625" s="10"/>
      <c r="D625" s="10"/>
      <c r="E625" s="10" t="s">
        <v>841</v>
      </c>
      <c r="F625" s="10" t="s">
        <v>1099</v>
      </c>
      <c r="G625" s="18">
        <v>1</v>
      </c>
      <c r="H625" s="18">
        <v>0</v>
      </c>
      <c r="I625" s="18">
        <v>0</v>
      </c>
      <c r="J625" s="18">
        <v>16210.46</v>
      </c>
      <c r="K625" s="18">
        <v>0</v>
      </c>
      <c r="L625" s="18">
        <v>0</v>
      </c>
      <c r="M625" s="18">
        <v>1</v>
      </c>
      <c r="N625" s="18">
        <v>1</v>
      </c>
      <c r="O625" s="18">
        <v>1</v>
      </c>
      <c r="P625" s="18">
        <v>16210.46</v>
      </c>
      <c r="Q625" s="18">
        <v>0</v>
      </c>
      <c r="R625" s="18">
        <v>0</v>
      </c>
    </row>
    <row r="626" ht="40" customHeight="1">
      <c r="A626" s="11" t="s">
        <v>1092</v>
      </c>
      <c r="B626" s="11"/>
      <c r="C626" s="10"/>
      <c r="D626" s="10"/>
      <c r="E626" s="10" t="s">
        <v>841</v>
      </c>
      <c r="F626" s="10" t="s">
        <v>1100</v>
      </c>
      <c r="G626" s="18">
        <v>1</v>
      </c>
      <c r="H626" s="18">
        <v>0</v>
      </c>
      <c r="I626" s="18">
        <v>0</v>
      </c>
      <c r="J626" s="18">
        <v>14784.11</v>
      </c>
      <c r="K626" s="18">
        <v>0</v>
      </c>
      <c r="L626" s="18">
        <v>0</v>
      </c>
      <c r="M626" s="18">
        <v>1</v>
      </c>
      <c r="N626" s="18">
        <v>1</v>
      </c>
      <c r="O626" s="18">
        <v>1</v>
      </c>
      <c r="P626" s="18">
        <v>14784.11</v>
      </c>
      <c r="Q626" s="18">
        <v>0</v>
      </c>
      <c r="R626" s="18">
        <v>0</v>
      </c>
    </row>
    <row r="627" ht="40" customHeight="1">
      <c r="A627" s="11" t="s">
        <v>1092</v>
      </c>
      <c r="B627" s="11"/>
      <c r="C627" s="10"/>
      <c r="D627" s="10"/>
      <c r="E627" s="10" t="s">
        <v>841</v>
      </c>
      <c r="F627" s="10" t="s">
        <v>1101</v>
      </c>
      <c r="G627" s="18">
        <v>1</v>
      </c>
      <c r="H627" s="18">
        <v>0</v>
      </c>
      <c r="I627" s="18">
        <v>0</v>
      </c>
      <c r="J627" s="18">
        <v>28342.83</v>
      </c>
      <c r="K627" s="18">
        <v>0</v>
      </c>
      <c r="L627" s="18">
        <v>0</v>
      </c>
      <c r="M627" s="18">
        <v>1</v>
      </c>
      <c r="N627" s="18">
        <v>1</v>
      </c>
      <c r="O627" s="18">
        <v>1</v>
      </c>
      <c r="P627" s="18">
        <v>28342.83</v>
      </c>
      <c r="Q627" s="18">
        <v>0</v>
      </c>
      <c r="R627" s="18">
        <v>0</v>
      </c>
    </row>
    <row r="628" ht="40" customHeight="1">
      <c r="A628" s="11" t="s">
        <v>1092</v>
      </c>
      <c r="B628" s="11"/>
      <c r="C628" s="10"/>
      <c r="D628" s="10"/>
      <c r="E628" s="10" t="s">
        <v>841</v>
      </c>
      <c r="F628" s="10" t="s">
        <v>1102</v>
      </c>
      <c r="G628" s="18">
        <v>1</v>
      </c>
      <c r="H628" s="18">
        <v>0</v>
      </c>
      <c r="I628" s="18">
        <v>0</v>
      </c>
      <c r="J628" s="18">
        <v>7588.76</v>
      </c>
      <c r="K628" s="18">
        <v>0</v>
      </c>
      <c r="L628" s="18">
        <v>0</v>
      </c>
      <c r="M628" s="18">
        <v>1</v>
      </c>
      <c r="N628" s="18">
        <v>1</v>
      </c>
      <c r="O628" s="18">
        <v>1</v>
      </c>
      <c r="P628" s="18">
        <v>7588.76</v>
      </c>
      <c r="Q628" s="18">
        <v>0</v>
      </c>
      <c r="R628" s="18">
        <v>0</v>
      </c>
    </row>
    <row r="629" ht="40" customHeight="1">
      <c r="A629" s="11" t="s">
        <v>1092</v>
      </c>
      <c r="B629" s="11"/>
      <c r="C629" s="10"/>
      <c r="D629" s="10"/>
      <c r="E629" s="10" t="s">
        <v>841</v>
      </c>
      <c r="F629" s="10" t="s">
        <v>1103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1</v>
      </c>
      <c r="N629" s="18">
        <v>1</v>
      </c>
      <c r="O629" s="18">
        <v>1</v>
      </c>
      <c r="P629" s="18">
        <v>0</v>
      </c>
      <c r="Q629" s="18">
        <v>0</v>
      </c>
      <c r="R629" s="18">
        <v>0</v>
      </c>
    </row>
    <row r="630" ht="40" customHeight="1">
      <c r="A630" s="11" t="s">
        <v>1092</v>
      </c>
      <c r="B630" s="11"/>
      <c r="C630" s="10"/>
      <c r="D630" s="10"/>
      <c r="E630" s="10" t="s">
        <v>841</v>
      </c>
      <c r="F630" s="10" t="s">
        <v>1104</v>
      </c>
      <c r="G630" s="18">
        <v>1</v>
      </c>
      <c r="H630" s="18">
        <v>0</v>
      </c>
      <c r="I630" s="18">
        <v>0</v>
      </c>
      <c r="J630" s="18">
        <v>8644.83</v>
      </c>
      <c r="K630" s="18">
        <v>0</v>
      </c>
      <c r="L630" s="18">
        <v>0</v>
      </c>
      <c r="M630" s="18">
        <v>1</v>
      </c>
      <c r="N630" s="18">
        <v>1</v>
      </c>
      <c r="O630" s="18">
        <v>1</v>
      </c>
      <c r="P630" s="18">
        <v>8644.83</v>
      </c>
      <c r="Q630" s="18">
        <v>0</v>
      </c>
      <c r="R630" s="18">
        <v>0</v>
      </c>
    </row>
    <row r="631" ht="40" customHeight="1">
      <c r="A631" s="11" t="s">
        <v>1092</v>
      </c>
      <c r="B631" s="11"/>
      <c r="C631" s="10"/>
      <c r="D631" s="10"/>
      <c r="E631" s="10" t="s">
        <v>841</v>
      </c>
      <c r="F631" s="10" t="s">
        <v>1105</v>
      </c>
      <c r="G631" s="18">
        <v>1</v>
      </c>
      <c r="H631" s="18">
        <v>0</v>
      </c>
      <c r="I631" s="18">
        <v>0</v>
      </c>
      <c r="J631" s="18">
        <v>18587.4</v>
      </c>
      <c r="K631" s="18">
        <v>0</v>
      </c>
      <c r="L631" s="18">
        <v>0</v>
      </c>
      <c r="M631" s="18">
        <v>1</v>
      </c>
      <c r="N631" s="18">
        <v>1</v>
      </c>
      <c r="O631" s="18">
        <v>1</v>
      </c>
      <c r="P631" s="18">
        <v>18587.4</v>
      </c>
      <c r="Q631" s="18">
        <v>0</v>
      </c>
      <c r="R631" s="18">
        <v>0</v>
      </c>
    </row>
    <row r="632" ht="40" customHeight="1">
      <c r="A632" s="11" t="s">
        <v>1092</v>
      </c>
      <c r="B632" s="11"/>
      <c r="C632" s="10"/>
      <c r="D632" s="10"/>
      <c r="E632" s="10" t="s">
        <v>841</v>
      </c>
      <c r="F632" s="10" t="s">
        <v>1106</v>
      </c>
      <c r="G632" s="18">
        <v>1</v>
      </c>
      <c r="H632" s="18">
        <v>0</v>
      </c>
      <c r="I632" s="18">
        <v>0</v>
      </c>
      <c r="J632" s="18">
        <v>2437.15</v>
      </c>
      <c r="K632" s="18">
        <v>0</v>
      </c>
      <c r="L632" s="18">
        <v>0</v>
      </c>
      <c r="M632" s="18">
        <v>1</v>
      </c>
      <c r="N632" s="18">
        <v>1</v>
      </c>
      <c r="O632" s="18">
        <v>1</v>
      </c>
      <c r="P632" s="18">
        <v>2437.15</v>
      </c>
      <c r="Q632" s="18">
        <v>0</v>
      </c>
      <c r="R632" s="18">
        <v>0</v>
      </c>
    </row>
    <row r="633" ht="40" customHeight="1">
      <c r="A633" s="11" t="s">
        <v>1092</v>
      </c>
      <c r="B633" s="11"/>
      <c r="C633" s="10"/>
      <c r="D633" s="10"/>
      <c r="E633" s="10" t="s">
        <v>841</v>
      </c>
      <c r="F633" s="10" t="s">
        <v>1107</v>
      </c>
      <c r="G633" s="18">
        <v>1</v>
      </c>
      <c r="H633" s="18">
        <v>0</v>
      </c>
      <c r="I633" s="18">
        <v>0</v>
      </c>
      <c r="J633" s="18">
        <v>17862.29</v>
      </c>
      <c r="K633" s="18">
        <v>0</v>
      </c>
      <c r="L633" s="18">
        <v>0</v>
      </c>
      <c r="M633" s="18">
        <v>1</v>
      </c>
      <c r="N633" s="18">
        <v>1</v>
      </c>
      <c r="O633" s="18">
        <v>1</v>
      </c>
      <c r="P633" s="18">
        <v>17862.29</v>
      </c>
      <c r="Q633" s="18">
        <v>0</v>
      </c>
      <c r="R633" s="18">
        <v>0</v>
      </c>
    </row>
    <row r="634" ht="40" customHeight="1">
      <c r="A634" s="11" t="s">
        <v>1092</v>
      </c>
      <c r="B634" s="11"/>
      <c r="C634" s="10"/>
      <c r="D634" s="10"/>
      <c r="E634" s="10" t="s">
        <v>841</v>
      </c>
      <c r="F634" s="10" t="s">
        <v>1108</v>
      </c>
      <c r="G634" s="18">
        <v>1</v>
      </c>
      <c r="H634" s="18">
        <v>0</v>
      </c>
      <c r="I634" s="18">
        <v>0</v>
      </c>
      <c r="J634" s="18">
        <v>24872.49</v>
      </c>
      <c r="K634" s="18">
        <v>0</v>
      </c>
      <c r="L634" s="18">
        <v>0</v>
      </c>
      <c r="M634" s="18">
        <v>1</v>
      </c>
      <c r="N634" s="18">
        <v>1</v>
      </c>
      <c r="O634" s="18">
        <v>1</v>
      </c>
      <c r="P634" s="18">
        <v>24872.49</v>
      </c>
      <c r="Q634" s="18">
        <v>0</v>
      </c>
      <c r="R634" s="18">
        <v>0</v>
      </c>
    </row>
    <row r="635" ht="40" customHeight="1">
      <c r="A635" s="11" t="s">
        <v>1092</v>
      </c>
      <c r="B635" s="11"/>
      <c r="C635" s="10"/>
      <c r="D635" s="10"/>
      <c r="E635" s="10" t="s">
        <v>841</v>
      </c>
      <c r="F635" s="10" t="s">
        <v>1109</v>
      </c>
      <c r="G635" s="18">
        <v>1</v>
      </c>
      <c r="H635" s="18">
        <v>0</v>
      </c>
      <c r="I635" s="18">
        <v>0</v>
      </c>
      <c r="J635" s="18">
        <v>16475.96</v>
      </c>
      <c r="K635" s="18">
        <v>0</v>
      </c>
      <c r="L635" s="18">
        <v>0</v>
      </c>
      <c r="M635" s="18">
        <v>1</v>
      </c>
      <c r="N635" s="18">
        <v>1</v>
      </c>
      <c r="O635" s="18">
        <v>1</v>
      </c>
      <c r="P635" s="18">
        <v>16475.96</v>
      </c>
      <c r="Q635" s="18">
        <v>0</v>
      </c>
      <c r="R635" s="18">
        <v>0</v>
      </c>
    </row>
    <row r="636" ht="40" customHeight="1">
      <c r="A636" s="11" t="s">
        <v>1092</v>
      </c>
      <c r="B636" s="11"/>
      <c r="C636" s="10"/>
      <c r="D636" s="10"/>
      <c r="E636" s="10" t="s">
        <v>841</v>
      </c>
      <c r="F636" s="10" t="s">
        <v>1110</v>
      </c>
      <c r="G636" s="18">
        <v>1</v>
      </c>
      <c r="H636" s="18">
        <v>0</v>
      </c>
      <c r="I636" s="18">
        <v>0</v>
      </c>
      <c r="J636" s="18">
        <v>12013.71</v>
      </c>
      <c r="K636" s="18">
        <v>0</v>
      </c>
      <c r="L636" s="18">
        <v>0</v>
      </c>
      <c r="M636" s="18">
        <v>1</v>
      </c>
      <c r="N636" s="18">
        <v>1</v>
      </c>
      <c r="O636" s="18">
        <v>1</v>
      </c>
      <c r="P636" s="18">
        <v>12013.71</v>
      </c>
      <c r="Q636" s="18">
        <v>0</v>
      </c>
      <c r="R636" s="18">
        <v>0</v>
      </c>
    </row>
    <row r="637" ht="40" customHeight="1">
      <c r="A637" s="11" t="s">
        <v>1092</v>
      </c>
      <c r="B637" s="11"/>
      <c r="C637" s="10"/>
      <c r="D637" s="10"/>
      <c r="E637" s="10" t="s">
        <v>841</v>
      </c>
      <c r="F637" s="10" t="s">
        <v>1111</v>
      </c>
      <c r="G637" s="18">
        <v>1</v>
      </c>
      <c r="H637" s="18">
        <v>0</v>
      </c>
      <c r="I637" s="18">
        <v>0</v>
      </c>
      <c r="J637" s="18">
        <v>25613.18</v>
      </c>
      <c r="K637" s="18">
        <v>0</v>
      </c>
      <c r="L637" s="18">
        <v>0</v>
      </c>
      <c r="M637" s="18">
        <v>1</v>
      </c>
      <c r="N637" s="18">
        <v>1</v>
      </c>
      <c r="O637" s="18">
        <v>1</v>
      </c>
      <c r="P637" s="18">
        <v>25613.18</v>
      </c>
      <c r="Q637" s="18">
        <v>0</v>
      </c>
      <c r="R637" s="18">
        <v>0</v>
      </c>
    </row>
    <row r="638" ht="40" customHeight="1">
      <c r="A638" s="11" t="s">
        <v>1092</v>
      </c>
      <c r="B638" s="11"/>
      <c r="C638" s="10"/>
      <c r="D638" s="10"/>
      <c r="E638" s="10" t="s">
        <v>841</v>
      </c>
      <c r="F638" s="10" t="s">
        <v>1112</v>
      </c>
      <c r="G638" s="18">
        <v>1</v>
      </c>
      <c r="H638" s="18">
        <v>0</v>
      </c>
      <c r="I638" s="18">
        <v>0</v>
      </c>
      <c r="J638" s="18">
        <v>8676.74</v>
      </c>
      <c r="K638" s="18">
        <v>0</v>
      </c>
      <c r="L638" s="18">
        <v>0</v>
      </c>
      <c r="M638" s="18">
        <v>1</v>
      </c>
      <c r="N638" s="18">
        <v>1</v>
      </c>
      <c r="O638" s="18">
        <v>1</v>
      </c>
      <c r="P638" s="18">
        <v>8676.74</v>
      </c>
      <c r="Q638" s="18">
        <v>0</v>
      </c>
      <c r="R638" s="18">
        <v>0</v>
      </c>
    </row>
    <row r="639" ht="40" customHeight="1">
      <c r="A639" s="11" t="s">
        <v>1113</v>
      </c>
      <c r="B639" s="11"/>
      <c r="C639" s="10"/>
      <c r="D639" s="10"/>
      <c r="E639" s="10" t="s">
        <v>841</v>
      </c>
      <c r="F639" s="10" t="s">
        <v>1114</v>
      </c>
      <c r="G639" s="18">
        <v>1</v>
      </c>
      <c r="H639" s="18">
        <v>0</v>
      </c>
      <c r="I639" s="18">
        <v>0</v>
      </c>
      <c r="J639" s="18">
        <v>4295</v>
      </c>
      <c r="K639" s="18">
        <v>0</v>
      </c>
      <c r="L639" s="18">
        <v>0</v>
      </c>
      <c r="M639" s="18">
        <v>1</v>
      </c>
      <c r="N639" s="18">
        <v>1</v>
      </c>
      <c r="O639" s="18">
        <v>1</v>
      </c>
      <c r="P639" s="18">
        <v>4295</v>
      </c>
      <c r="Q639" s="18">
        <v>0</v>
      </c>
      <c r="R639" s="18">
        <v>0</v>
      </c>
    </row>
    <row r="640" ht="40" customHeight="1">
      <c r="A640" s="11" t="s">
        <v>1092</v>
      </c>
      <c r="B640" s="11"/>
      <c r="C640" s="10"/>
      <c r="D640" s="10"/>
      <c r="E640" s="10" t="s">
        <v>841</v>
      </c>
      <c r="F640" s="10" t="s">
        <v>1115</v>
      </c>
      <c r="G640" s="18">
        <v>1</v>
      </c>
      <c r="H640" s="18">
        <v>0</v>
      </c>
      <c r="I640" s="18">
        <v>0</v>
      </c>
      <c r="J640" s="18">
        <v>939.97</v>
      </c>
      <c r="K640" s="18">
        <v>0</v>
      </c>
      <c r="L640" s="18">
        <v>0</v>
      </c>
      <c r="M640" s="18">
        <v>1</v>
      </c>
      <c r="N640" s="18">
        <v>1</v>
      </c>
      <c r="O640" s="18">
        <v>1</v>
      </c>
      <c r="P640" s="18">
        <v>939.97</v>
      </c>
      <c r="Q640" s="18">
        <v>0</v>
      </c>
      <c r="R640" s="18">
        <v>0</v>
      </c>
    </row>
    <row r="641" ht="40" customHeight="1">
      <c r="A641" s="11" t="s">
        <v>1092</v>
      </c>
      <c r="B641" s="11"/>
      <c r="C641" s="10"/>
      <c r="D641" s="10"/>
      <c r="E641" s="10" t="s">
        <v>841</v>
      </c>
      <c r="F641" s="10" t="s">
        <v>1116</v>
      </c>
      <c r="G641" s="18">
        <v>1</v>
      </c>
      <c r="H641" s="18">
        <v>0</v>
      </c>
      <c r="I641" s="18">
        <v>0</v>
      </c>
      <c r="J641" s="18">
        <v>32976.49</v>
      </c>
      <c r="K641" s="18">
        <v>0</v>
      </c>
      <c r="L641" s="18">
        <v>0</v>
      </c>
      <c r="M641" s="18">
        <v>1</v>
      </c>
      <c r="N641" s="18">
        <v>1</v>
      </c>
      <c r="O641" s="18">
        <v>1</v>
      </c>
      <c r="P641" s="18">
        <v>32976.49</v>
      </c>
      <c r="Q641" s="18">
        <v>0</v>
      </c>
      <c r="R641" s="18">
        <v>0</v>
      </c>
    </row>
    <row r="642" ht="40" customHeight="1">
      <c r="A642" s="11" t="s">
        <v>1092</v>
      </c>
      <c r="B642" s="11"/>
      <c r="C642" s="10"/>
      <c r="D642" s="10"/>
      <c r="E642" s="10" t="s">
        <v>841</v>
      </c>
      <c r="F642" s="10" t="s">
        <v>1117</v>
      </c>
      <c r="G642" s="18">
        <v>0</v>
      </c>
      <c r="H642" s="18">
        <v>4</v>
      </c>
      <c r="I642" s="18">
        <v>4</v>
      </c>
      <c r="J642" s="18">
        <v>0</v>
      </c>
      <c r="K642" s="18">
        <v>228444</v>
      </c>
      <c r="L642" s="18">
        <v>228444</v>
      </c>
      <c r="M642" s="18">
        <v>1</v>
      </c>
      <c r="N642" s="18">
        <v>1</v>
      </c>
      <c r="O642" s="18">
        <v>1</v>
      </c>
      <c r="P642" s="18">
        <v>0</v>
      </c>
      <c r="Q642" s="18">
        <v>913776</v>
      </c>
      <c r="R642" s="18">
        <v>913776</v>
      </c>
    </row>
    <row r="643" ht="40" customHeight="1">
      <c r="A643" s="11" t="s">
        <v>1092</v>
      </c>
      <c r="B643" s="11"/>
      <c r="C643" s="10"/>
      <c r="D643" s="10"/>
      <c r="E643" s="10" t="s">
        <v>841</v>
      </c>
      <c r="F643" s="10" t="s">
        <v>1118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1</v>
      </c>
      <c r="N643" s="18">
        <v>1</v>
      </c>
      <c r="O643" s="18">
        <v>1</v>
      </c>
      <c r="P643" s="18">
        <v>0</v>
      </c>
      <c r="Q643" s="18">
        <v>0</v>
      </c>
      <c r="R643" s="18">
        <v>0</v>
      </c>
    </row>
    <row r="644" ht="40" customHeight="1">
      <c r="A644" s="11" t="s">
        <v>1119</v>
      </c>
      <c r="B644" s="11"/>
      <c r="C644" s="10"/>
      <c r="D644" s="10"/>
      <c r="E644" s="10" t="s">
        <v>841</v>
      </c>
      <c r="F644" s="10" t="s">
        <v>1120</v>
      </c>
      <c r="G644" s="18">
        <v>1</v>
      </c>
      <c r="H644" s="18">
        <v>0</v>
      </c>
      <c r="I644" s="18">
        <v>0</v>
      </c>
      <c r="J644" s="18">
        <v>12401.16</v>
      </c>
      <c r="K644" s="18">
        <v>0</v>
      </c>
      <c r="L644" s="18">
        <v>0</v>
      </c>
      <c r="M644" s="18">
        <v>1</v>
      </c>
      <c r="N644" s="18">
        <v>1</v>
      </c>
      <c r="O644" s="18">
        <v>1</v>
      </c>
      <c r="P644" s="18">
        <v>12401.16</v>
      </c>
      <c r="Q644" s="18">
        <v>0</v>
      </c>
      <c r="R644" s="18">
        <v>0</v>
      </c>
    </row>
    <row r="645" ht="40" customHeight="1">
      <c r="A645" s="11" t="s">
        <v>1121</v>
      </c>
      <c r="B645" s="11"/>
      <c r="C645" s="10"/>
      <c r="D645" s="10"/>
      <c r="E645" s="10" t="s">
        <v>841</v>
      </c>
      <c r="F645" s="10" t="s">
        <v>1122</v>
      </c>
      <c r="G645" s="18">
        <v>1</v>
      </c>
      <c r="H645" s="18">
        <v>0</v>
      </c>
      <c r="I645" s="18">
        <v>0</v>
      </c>
      <c r="J645" s="18">
        <v>17080.6</v>
      </c>
      <c r="K645" s="18">
        <v>0</v>
      </c>
      <c r="L645" s="18">
        <v>0</v>
      </c>
      <c r="M645" s="18">
        <v>1</v>
      </c>
      <c r="N645" s="18">
        <v>1</v>
      </c>
      <c r="O645" s="18">
        <v>1</v>
      </c>
      <c r="P645" s="18">
        <v>17080.6</v>
      </c>
      <c r="Q645" s="18">
        <v>0</v>
      </c>
      <c r="R645" s="18">
        <v>0</v>
      </c>
    </row>
    <row r="646" ht="40" customHeight="1">
      <c r="A646" s="11" t="s">
        <v>1123</v>
      </c>
      <c r="B646" s="11"/>
      <c r="C646" s="10"/>
      <c r="D646" s="10"/>
      <c r="E646" s="10" t="s">
        <v>841</v>
      </c>
      <c r="F646" s="10" t="s">
        <v>1124</v>
      </c>
      <c r="G646" s="18">
        <v>1</v>
      </c>
      <c r="H646" s="18">
        <v>0</v>
      </c>
      <c r="I646" s="18">
        <v>0</v>
      </c>
      <c r="J646" s="18">
        <v>5495.88</v>
      </c>
      <c r="K646" s="18">
        <v>0</v>
      </c>
      <c r="L646" s="18">
        <v>0</v>
      </c>
      <c r="M646" s="18">
        <v>1</v>
      </c>
      <c r="N646" s="18">
        <v>1</v>
      </c>
      <c r="O646" s="18">
        <v>1</v>
      </c>
      <c r="P646" s="18">
        <v>5495.88</v>
      </c>
      <c r="Q646" s="18">
        <v>0</v>
      </c>
      <c r="R646" s="18">
        <v>0</v>
      </c>
    </row>
    <row r="647" ht="20" customHeight="1">
      <c r="A647" s="33" t="s">
        <v>687</v>
      </c>
      <c r="B647" s="33"/>
      <c r="C647" s="33"/>
      <c r="D647" s="33"/>
      <c r="E647" s="33"/>
      <c r="F647" s="26" t="s">
        <v>851</v>
      </c>
      <c r="G647" s="26" t="s">
        <v>50</v>
      </c>
      <c r="H647" s="26" t="s">
        <v>50</v>
      </c>
      <c r="I647" s="26" t="s">
        <v>50</v>
      </c>
      <c r="J647" s="26" t="s">
        <v>50</v>
      </c>
      <c r="K647" s="26" t="s">
        <v>50</v>
      </c>
      <c r="L647" s="26" t="s">
        <v>50</v>
      </c>
      <c r="M647" s="26" t="s">
        <v>50</v>
      </c>
      <c r="N647" s="26" t="s">
        <v>50</v>
      </c>
      <c r="O647" s="26" t="s">
        <v>50</v>
      </c>
      <c r="P647" s="23">
        <f>SUBTOTAL(9,P614:P646)</f>
      </c>
      <c r="Q647" s="23">
        <f>SUBTOTAL(9,Q614:Q646)</f>
      </c>
      <c r="R647" s="23">
        <f>SUBTOTAL(9,R614:R646)</f>
      </c>
    </row>
    <row r="648" ht="40" customHeight="1">
      <c r="A648" s="11" t="s">
        <v>1125</v>
      </c>
      <c r="B648" s="11"/>
      <c r="C648" s="10"/>
      <c r="D648" s="10"/>
      <c r="E648" s="10" t="s">
        <v>853</v>
      </c>
      <c r="F648" s="10" t="s">
        <v>854</v>
      </c>
      <c r="G648" s="18">
        <v>0</v>
      </c>
      <c r="H648" s="18">
        <v>1600</v>
      </c>
      <c r="I648" s="18">
        <v>1600</v>
      </c>
      <c r="J648" s="18">
        <v>0</v>
      </c>
      <c r="K648" s="18">
        <v>50</v>
      </c>
      <c r="L648" s="18">
        <v>50</v>
      </c>
      <c r="M648" s="18">
        <v>1</v>
      </c>
      <c r="N648" s="18">
        <v>1</v>
      </c>
      <c r="O648" s="18">
        <v>1</v>
      </c>
      <c r="P648" s="18">
        <v>0</v>
      </c>
      <c r="Q648" s="18">
        <v>80000</v>
      </c>
      <c r="R648" s="18">
        <v>80000</v>
      </c>
    </row>
    <row r="649" ht="40" customHeight="1">
      <c r="A649" s="11" t="s">
        <v>1126</v>
      </c>
      <c r="B649" s="11"/>
      <c r="C649" s="10"/>
      <c r="D649" s="10"/>
      <c r="E649" s="10" t="s">
        <v>853</v>
      </c>
      <c r="F649" s="10" t="s">
        <v>856</v>
      </c>
      <c r="G649" s="18">
        <v>1</v>
      </c>
      <c r="H649" s="18">
        <v>0</v>
      </c>
      <c r="I649" s="18">
        <v>0</v>
      </c>
      <c r="J649" s="18">
        <v>71278.36</v>
      </c>
      <c r="K649" s="18">
        <v>0</v>
      </c>
      <c r="L649" s="18">
        <v>0</v>
      </c>
      <c r="M649" s="18">
        <v>1</v>
      </c>
      <c r="N649" s="18">
        <v>1</v>
      </c>
      <c r="O649" s="18">
        <v>1</v>
      </c>
      <c r="P649" s="18">
        <v>71278.36</v>
      </c>
      <c r="Q649" s="18">
        <v>0</v>
      </c>
      <c r="R649" s="18">
        <v>0</v>
      </c>
    </row>
    <row r="650" ht="20" customHeight="1">
      <c r="A650" s="33" t="s">
        <v>687</v>
      </c>
      <c r="B650" s="33"/>
      <c r="C650" s="33"/>
      <c r="D650" s="33"/>
      <c r="E650" s="33"/>
      <c r="F650" s="26" t="s">
        <v>857</v>
      </c>
      <c r="G650" s="26" t="s">
        <v>50</v>
      </c>
      <c r="H650" s="26" t="s">
        <v>50</v>
      </c>
      <c r="I650" s="26" t="s">
        <v>50</v>
      </c>
      <c r="J650" s="26" t="s">
        <v>50</v>
      </c>
      <c r="K650" s="26" t="s">
        <v>50</v>
      </c>
      <c r="L650" s="26" t="s">
        <v>50</v>
      </c>
      <c r="M650" s="26" t="s">
        <v>50</v>
      </c>
      <c r="N650" s="26" t="s">
        <v>50</v>
      </c>
      <c r="O650" s="26" t="s">
        <v>50</v>
      </c>
      <c r="P650" s="23">
        <f>SUBTOTAL(9,P648:P649)</f>
      </c>
      <c r="Q650" s="23">
        <f>SUBTOTAL(9,Q648:Q649)</f>
      </c>
      <c r="R650" s="23">
        <f>SUBTOTAL(9,R648:R649)</f>
      </c>
    </row>
    <row r="651" ht="20" customHeight="1">
      <c r="A651" s="11" t="s">
        <v>1127</v>
      </c>
      <c r="B651" s="11"/>
      <c r="C651" s="10"/>
      <c r="D651" s="10"/>
      <c r="E651" s="10" t="s">
        <v>859</v>
      </c>
      <c r="F651" s="10" t="s">
        <v>860</v>
      </c>
      <c r="G651" s="18">
        <v>1</v>
      </c>
      <c r="H651" s="18">
        <v>1</v>
      </c>
      <c r="I651" s="18">
        <v>1</v>
      </c>
      <c r="J651" s="18">
        <v>44420</v>
      </c>
      <c r="K651" s="18">
        <v>5000</v>
      </c>
      <c r="L651" s="18">
        <v>5000</v>
      </c>
      <c r="M651" s="18">
        <v>1</v>
      </c>
      <c r="N651" s="18">
        <v>1</v>
      </c>
      <c r="O651" s="18">
        <v>1</v>
      </c>
      <c r="P651" s="18">
        <v>44420</v>
      </c>
      <c r="Q651" s="18">
        <v>5000</v>
      </c>
      <c r="R651" s="18">
        <v>5000</v>
      </c>
    </row>
    <row r="652" ht="20" customHeight="1">
      <c r="A652" s="33" t="s">
        <v>687</v>
      </c>
      <c r="B652" s="33"/>
      <c r="C652" s="33"/>
      <c r="D652" s="33"/>
      <c r="E652" s="33"/>
      <c r="F652" s="26" t="s">
        <v>861</v>
      </c>
      <c r="G652" s="26" t="s">
        <v>50</v>
      </c>
      <c r="H652" s="26" t="s">
        <v>50</v>
      </c>
      <c r="I652" s="26" t="s">
        <v>50</v>
      </c>
      <c r="J652" s="26" t="s">
        <v>50</v>
      </c>
      <c r="K652" s="26" t="s">
        <v>50</v>
      </c>
      <c r="L652" s="26" t="s">
        <v>50</v>
      </c>
      <c r="M652" s="26" t="s">
        <v>50</v>
      </c>
      <c r="N652" s="26" t="s">
        <v>50</v>
      </c>
      <c r="O652" s="26" t="s">
        <v>50</v>
      </c>
      <c r="P652" s="23">
        <f>SUBTOTAL(9,P651:P651)</f>
      </c>
      <c r="Q652" s="23">
        <f>SUBTOTAL(9,Q651:Q651)</f>
      </c>
      <c r="R652" s="23">
        <f>SUBTOTAL(9,R651:R651)</f>
      </c>
    </row>
    <row r="653" ht="20" customHeight="1">
      <c r="A653" s="11" t="s">
        <v>1128</v>
      </c>
      <c r="B653" s="11"/>
      <c r="C653" s="10"/>
      <c r="D653" s="10"/>
      <c r="E653" s="10" t="s">
        <v>863</v>
      </c>
      <c r="F653" s="10" t="s">
        <v>864</v>
      </c>
      <c r="G653" s="18">
        <v>1</v>
      </c>
      <c r="H653" s="18">
        <v>1</v>
      </c>
      <c r="I653" s="18">
        <v>1</v>
      </c>
      <c r="J653" s="18">
        <v>228203.93</v>
      </c>
      <c r="K653" s="18">
        <v>20000</v>
      </c>
      <c r="L653" s="18">
        <v>20000</v>
      </c>
      <c r="M653" s="18">
        <v>1</v>
      </c>
      <c r="N653" s="18">
        <v>1</v>
      </c>
      <c r="O653" s="18">
        <v>1</v>
      </c>
      <c r="P653" s="18">
        <v>228203.93</v>
      </c>
      <c r="Q653" s="18">
        <v>20000</v>
      </c>
      <c r="R653" s="18">
        <v>20000</v>
      </c>
    </row>
    <row r="654" ht="20" customHeight="1">
      <c r="A654" s="33" t="s">
        <v>687</v>
      </c>
      <c r="B654" s="33"/>
      <c r="C654" s="33"/>
      <c r="D654" s="33"/>
      <c r="E654" s="33"/>
      <c r="F654" s="26" t="s">
        <v>865</v>
      </c>
      <c r="G654" s="26" t="s">
        <v>50</v>
      </c>
      <c r="H654" s="26" t="s">
        <v>50</v>
      </c>
      <c r="I654" s="26" t="s">
        <v>50</v>
      </c>
      <c r="J654" s="26" t="s">
        <v>50</v>
      </c>
      <c r="K654" s="26" t="s">
        <v>50</v>
      </c>
      <c r="L654" s="26" t="s">
        <v>50</v>
      </c>
      <c r="M654" s="26" t="s">
        <v>50</v>
      </c>
      <c r="N654" s="26" t="s">
        <v>50</v>
      </c>
      <c r="O654" s="26" t="s">
        <v>50</v>
      </c>
      <c r="P654" s="23">
        <f>SUBTOTAL(9,P653:P653)</f>
      </c>
      <c r="Q654" s="23">
        <f>SUBTOTAL(9,Q653:Q653)</f>
      </c>
      <c r="R654" s="23">
        <f>SUBTOTAL(9,R653:R653)</f>
      </c>
    </row>
    <row r="655" ht="40" customHeight="1">
      <c r="A655" s="11" t="s">
        <v>1129</v>
      </c>
      <c r="B655" s="11"/>
      <c r="C655" s="10"/>
      <c r="D655" s="10"/>
      <c r="E655" s="10" t="s">
        <v>867</v>
      </c>
      <c r="F655" s="10" t="s">
        <v>868</v>
      </c>
      <c r="G655" s="18">
        <v>1</v>
      </c>
      <c r="H655" s="18">
        <v>0</v>
      </c>
      <c r="I655" s="18">
        <v>0</v>
      </c>
      <c r="J655" s="18">
        <v>5555.2</v>
      </c>
      <c r="K655" s="18">
        <v>0</v>
      </c>
      <c r="L655" s="18">
        <v>0</v>
      </c>
      <c r="M655" s="18">
        <v>1</v>
      </c>
      <c r="N655" s="18">
        <v>1</v>
      </c>
      <c r="O655" s="18">
        <v>1</v>
      </c>
      <c r="P655" s="18">
        <v>5555.2</v>
      </c>
      <c r="Q655" s="18">
        <v>0</v>
      </c>
      <c r="R655" s="18">
        <v>0</v>
      </c>
    </row>
    <row r="656" ht="40" customHeight="1">
      <c r="A656" s="11" t="s">
        <v>1129</v>
      </c>
      <c r="B656" s="11"/>
      <c r="C656" s="10"/>
      <c r="D656" s="10"/>
      <c r="E656" s="10" t="s">
        <v>867</v>
      </c>
      <c r="F656" s="10" t="s">
        <v>870</v>
      </c>
      <c r="G656" s="18">
        <v>1</v>
      </c>
      <c r="H656" s="18">
        <v>0</v>
      </c>
      <c r="I656" s="18">
        <v>0</v>
      </c>
      <c r="J656" s="18">
        <v>9494.83</v>
      </c>
      <c r="K656" s="18">
        <v>0</v>
      </c>
      <c r="L656" s="18">
        <v>0</v>
      </c>
      <c r="M656" s="18">
        <v>1</v>
      </c>
      <c r="N656" s="18">
        <v>1</v>
      </c>
      <c r="O656" s="18">
        <v>1</v>
      </c>
      <c r="P656" s="18">
        <v>9494.83</v>
      </c>
      <c r="Q656" s="18">
        <v>0</v>
      </c>
      <c r="R656" s="18">
        <v>0</v>
      </c>
    </row>
    <row r="657" ht="40" customHeight="1">
      <c r="A657" s="11" t="s">
        <v>1129</v>
      </c>
      <c r="B657" s="11"/>
      <c r="C657" s="10"/>
      <c r="D657" s="10"/>
      <c r="E657" s="10" t="s">
        <v>867</v>
      </c>
      <c r="F657" s="10" t="s">
        <v>872</v>
      </c>
      <c r="G657" s="18">
        <v>1</v>
      </c>
      <c r="H657" s="18">
        <v>0</v>
      </c>
      <c r="I657" s="18">
        <v>0</v>
      </c>
      <c r="J657" s="18">
        <v>2153.55</v>
      </c>
      <c r="K657" s="18">
        <v>0</v>
      </c>
      <c r="L657" s="18">
        <v>0</v>
      </c>
      <c r="M657" s="18">
        <v>1</v>
      </c>
      <c r="N657" s="18">
        <v>1</v>
      </c>
      <c r="O657" s="18">
        <v>1</v>
      </c>
      <c r="P657" s="18">
        <v>2153.55</v>
      </c>
      <c r="Q657" s="18">
        <v>0</v>
      </c>
      <c r="R657" s="18">
        <v>0</v>
      </c>
    </row>
    <row r="658" ht="40" customHeight="1">
      <c r="A658" s="11" t="s">
        <v>1129</v>
      </c>
      <c r="B658" s="11"/>
      <c r="C658" s="10"/>
      <c r="D658" s="10"/>
      <c r="E658" s="10" t="s">
        <v>867</v>
      </c>
      <c r="F658" s="10" t="s">
        <v>874</v>
      </c>
      <c r="G658" s="18">
        <v>1</v>
      </c>
      <c r="H658" s="18">
        <v>0</v>
      </c>
      <c r="I658" s="18">
        <v>0</v>
      </c>
      <c r="J658" s="18">
        <v>450</v>
      </c>
      <c r="K658" s="18">
        <v>0</v>
      </c>
      <c r="L658" s="18">
        <v>0</v>
      </c>
      <c r="M658" s="18">
        <v>1</v>
      </c>
      <c r="N658" s="18">
        <v>1</v>
      </c>
      <c r="O658" s="18">
        <v>1</v>
      </c>
      <c r="P658" s="18">
        <v>450</v>
      </c>
      <c r="Q658" s="18">
        <v>0</v>
      </c>
      <c r="R658" s="18">
        <v>0</v>
      </c>
    </row>
    <row r="659" ht="40" customHeight="1">
      <c r="A659" s="11" t="s">
        <v>1130</v>
      </c>
      <c r="B659" s="11"/>
      <c r="C659" s="10"/>
      <c r="D659" s="10"/>
      <c r="E659" s="10" t="s">
        <v>867</v>
      </c>
      <c r="F659" s="10" t="s">
        <v>876</v>
      </c>
      <c r="G659" s="18">
        <v>0</v>
      </c>
      <c r="H659" s="18">
        <v>1</v>
      </c>
      <c r="I659" s="18">
        <v>1</v>
      </c>
      <c r="J659" s="18">
        <v>0</v>
      </c>
      <c r="K659" s="18">
        <v>107712.48</v>
      </c>
      <c r="L659" s="18">
        <v>107712.48</v>
      </c>
      <c r="M659" s="18">
        <v>1</v>
      </c>
      <c r="N659" s="18">
        <v>1</v>
      </c>
      <c r="O659" s="18">
        <v>1</v>
      </c>
      <c r="P659" s="18">
        <v>0</v>
      </c>
      <c r="Q659" s="18">
        <v>107712.48</v>
      </c>
      <c r="R659" s="18">
        <v>107712.48</v>
      </c>
    </row>
    <row r="660" ht="40" customHeight="1">
      <c r="A660" s="11" t="s">
        <v>1131</v>
      </c>
      <c r="B660" s="11"/>
      <c r="C660" s="10"/>
      <c r="D660" s="10"/>
      <c r="E660" s="10" t="s">
        <v>867</v>
      </c>
      <c r="F660" s="10" t="s">
        <v>877</v>
      </c>
      <c r="G660" s="18">
        <v>1</v>
      </c>
      <c r="H660" s="18">
        <v>0</v>
      </c>
      <c r="I660" s="18">
        <v>0</v>
      </c>
      <c r="J660" s="18">
        <v>1500</v>
      </c>
      <c r="K660" s="18">
        <v>0</v>
      </c>
      <c r="L660" s="18">
        <v>0</v>
      </c>
      <c r="M660" s="18">
        <v>1</v>
      </c>
      <c r="N660" s="18">
        <v>1</v>
      </c>
      <c r="O660" s="18">
        <v>1</v>
      </c>
      <c r="P660" s="18">
        <v>1500</v>
      </c>
      <c r="Q660" s="18">
        <v>0</v>
      </c>
      <c r="R660" s="18">
        <v>0</v>
      </c>
    </row>
    <row r="661" ht="40" customHeight="1">
      <c r="A661" s="11" t="s">
        <v>1132</v>
      </c>
      <c r="B661" s="11"/>
      <c r="C661" s="10"/>
      <c r="D661" s="10"/>
      <c r="E661" s="10" t="s">
        <v>867</v>
      </c>
      <c r="F661" s="10" t="s">
        <v>879</v>
      </c>
      <c r="G661" s="18">
        <v>1</v>
      </c>
      <c r="H661" s="18">
        <v>0</v>
      </c>
      <c r="I661" s="18">
        <v>0</v>
      </c>
      <c r="J661" s="18">
        <v>8652</v>
      </c>
      <c r="K661" s="18">
        <v>0</v>
      </c>
      <c r="L661" s="18">
        <v>0</v>
      </c>
      <c r="M661" s="18">
        <v>1</v>
      </c>
      <c r="N661" s="18">
        <v>1</v>
      </c>
      <c r="O661" s="18">
        <v>1</v>
      </c>
      <c r="P661" s="18">
        <v>8652</v>
      </c>
      <c r="Q661" s="18">
        <v>0</v>
      </c>
      <c r="R661" s="18">
        <v>0</v>
      </c>
    </row>
    <row r="662" ht="40" customHeight="1">
      <c r="A662" s="11" t="s">
        <v>1132</v>
      </c>
      <c r="B662" s="11"/>
      <c r="C662" s="10"/>
      <c r="D662" s="10"/>
      <c r="E662" s="10" t="s">
        <v>867</v>
      </c>
      <c r="F662" s="10" t="s">
        <v>881</v>
      </c>
      <c r="G662" s="18">
        <v>1</v>
      </c>
      <c r="H662" s="18">
        <v>0</v>
      </c>
      <c r="I662" s="18">
        <v>0</v>
      </c>
      <c r="J662" s="18">
        <v>25761.75</v>
      </c>
      <c r="K662" s="18">
        <v>0</v>
      </c>
      <c r="L662" s="18">
        <v>0</v>
      </c>
      <c r="M662" s="18">
        <v>1</v>
      </c>
      <c r="N662" s="18">
        <v>1</v>
      </c>
      <c r="O662" s="18">
        <v>1</v>
      </c>
      <c r="P662" s="18">
        <v>25761.75</v>
      </c>
      <c r="Q662" s="18">
        <v>0</v>
      </c>
      <c r="R662" s="18">
        <v>0</v>
      </c>
    </row>
    <row r="663" ht="40" customHeight="1">
      <c r="A663" s="11" t="s">
        <v>1133</v>
      </c>
      <c r="B663" s="11"/>
      <c r="C663" s="10"/>
      <c r="D663" s="10"/>
      <c r="E663" s="10" t="s">
        <v>867</v>
      </c>
      <c r="F663" s="10" t="s">
        <v>883</v>
      </c>
      <c r="G663" s="18">
        <v>1</v>
      </c>
      <c r="H663" s="18">
        <v>0</v>
      </c>
      <c r="I663" s="18">
        <v>0</v>
      </c>
      <c r="J663" s="18">
        <v>16752.11</v>
      </c>
      <c r="K663" s="18">
        <v>0</v>
      </c>
      <c r="L663" s="18">
        <v>0</v>
      </c>
      <c r="M663" s="18">
        <v>1</v>
      </c>
      <c r="N663" s="18">
        <v>1</v>
      </c>
      <c r="O663" s="18">
        <v>1</v>
      </c>
      <c r="P663" s="18">
        <v>16752.11</v>
      </c>
      <c r="Q663" s="18">
        <v>0</v>
      </c>
      <c r="R663" s="18">
        <v>0</v>
      </c>
    </row>
    <row r="664" ht="40" customHeight="1">
      <c r="A664" s="11" t="s">
        <v>1134</v>
      </c>
      <c r="B664" s="11"/>
      <c r="C664" s="10"/>
      <c r="D664" s="10"/>
      <c r="E664" s="10" t="s">
        <v>867</v>
      </c>
      <c r="F664" s="10" t="s">
        <v>885</v>
      </c>
      <c r="G664" s="18">
        <v>1</v>
      </c>
      <c r="H664" s="18">
        <v>0</v>
      </c>
      <c r="I664" s="18">
        <v>0</v>
      </c>
      <c r="J664" s="18">
        <v>17180</v>
      </c>
      <c r="K664" s="18">
        <v>0</v>
      </c>
      <c r="L664" s="18">
        <v>0</v>
      </c>
      <c r="M664" s="18">
        <v>1</v>
      </c>
      <c r="N664" s="18">
        <v>1</v>
      </c>
      <c r="O664" s="18">
        <v>1</v>
      </c>
      <c r="P664" s="18">
        <v>17180</v>
      </c>
      <c r="Q664" s="18">
        <v>0</v>
      </c>
      <c r="R664" s="18">
        <v>0</v>
      </c>
    </row>
    <row r="665" ht="40" customHeight="1">
      <c r="A665" s="11" t="s">
        <v>1135</v>
      </c>
      <c r="B665" s="11"/>
      <c r="C665" s="10"/>
      <c r="D665" s="10"/>
      <c r="E665" s="10" t="s">
        <v>867</v>
      </c>
      <c r="F665" s="10" t="s">
        <v>887</v>
      </c>
      <c r="G665" s="18">
        <v>1</v>
      </c>
      <c r="H665" s="18">
        <v>0</v>
      </c>
      <c r="I665" s="18">
        <v>0</v>
      </c>
      <c r="J665" s="18">
        <v>27530.86</v>
      </c>
      <c r="K665" s="18">
        <v>0</v>
      </c>
      <c r="L665" s="18">
        <v>0</v>
      </c>
      <c r="M665" s="18">
        <v>1</v>
      </c>
      <c r="N665" s="18">
        <v>1</v>
      </c>
      <c r="O665" s="18">
        <v>1</v>
      </c>
      <c r="P665" s="18">
        <v>27530.86</v>
      </c>
      <c r="Q665" s="18">
        <v>0</v>
      </c>
      <c r="R665" s="18">
        <v>0</v>
      </c>
    </row>
    <row r="666" ht="40" customHeight="1">
      <c r="A666" s="11" t="s">
        <v>1135</v>
      </c>
      <c r="B666" s="11"/>
      <c r="C666" s="10"/>
      <c r="D666" s="10"/>
      <c r="E666" s="10" t="s">
        <v>867</v>
      </c>
      <c r="F666" s="10" t="s">
        <v>889</v>
      </c>
      <c r="G666" s="18">
        <v>1</v>
      </c>
      <c r="H666" s="18">
        <v>0</v>
      </c>
      <c r="I666" s="18">
        <v>0</v>
      </c>
      <c r="J666" s="18">
        <v>8277.08</v>
      </c>
      <c r="K666" s="18">
        <v>0</v>
      </c>
      <c r="L666" s="18">
        <v>0</v>
      </c>
      <c r="M666" s="18">
        <v>1</v>
      </c>
      <c r="N666" s="18">
        <v>1</v>
      </c>
      <c r="O666" s="18">
        <v>1</v>
      </c>
      <c r="P666" s="18">
        <v>8277.08</v>
      </c>
      <c r="Q666" s="18">
        <v>0</v>
      </c>
      <c r="R666" s="18">
        <v>0</v>
      </c>
    </row>
    <row r="667" ht="40" customHeight="1">
      <c r="A667" s="11" t="s">
        <v>1135</v>
      </c>
      <c r="B667" s="11"/>
      <c r="C667" s="10"/>
      <c r="D667" s="10"/>
      <c r="E667" s="10" t="s">
        <v>867</v>
      </c>
      <c r="F667" s="10" t="s">
        <v>1136</v>
      </c>
      <c r="G667" s="18">
        <v>1</v>
      </c>
      <c r="H667" s="18">
        <v>0</v>
      </c>
      <c r="I667" s="18">
        <v>0</v>
      </c>
      <c r="J667" s="18">
        <v>6935</v>
      </c>
      <c r="K667" s="18">
        <v>0</v>
      </c>
      <c r="L667" s="18">
        <v>0</v>
      </c>
      <c r="M667" s="18">
        <v>1</v>
      </c>
      <c r="N667" s="18">
        <v>1</v>
      </c>
      <c r="O667" s="18">
        <v>1</v>
      </c>
      <c r="P667" s="18">
        <v>6935</v>
      </c>
      <c r="Q667" s="18">
        <v>0</v>
      </c>
      <c r="R667" s="18">
        <v>0</v>
      </c>
    </row>
    <row r="668" ht="20" customHeight="1">
      <c r="A668" s="11" t="s">
        <v>1137</v>
      </c>
      <c r="B668" s="11"/>
      <c r="C668" s="10"/>
      <c r="D668" s="10"/>
      <c r="E668" s="10" t="s">
        <v>867</v>
      </c>
      <c r="F668" s="10" t="s">
        <v>1138</v>
      </c>
      <c r="G668" s="18">
        <v>1</v>
      </c>
      <c r="H668" s="18">
        <v>0</v>
      </c>
      <c r="I668" s="18">
        <v>0</v>
      </c>
      <c r="J668" s="18">
        <v>2100</v>
      </c>
      <c r="K668" s="18">
        <v>0</v>
      </c>
      <c r="L668" s="18">
        <v>0</v>
      </c>
      <c r="M668" s="18">
        <v>1</v>
      </c>
      <c r="N668" s="18">
        <v>1</v>
      </c>
      <c r="O668" s="18">
        <v>1</v>
      </c>
      <c r="P668" s="18">
        <v>2100</v>
      </c>
      <c r="Q668" s="18">
        <v>0</v>
      </c>
      <c r="R668" s="18">
        <v>0</v>
      </c>
    </row>
    <row r="669" ht="40" customHeight="1">
      <c r="A669" s="11" t="s">
        <v>1139</v>
      </c>
      <c r="B669" s="11"/>
      <c r="C669" s="10"/>
      <c r="D669" s="10"/>
      <c r="E669" s="10" t="s">
        <v>867</v>
      </c>
      <c r="F669" s="10" t="s">
        <v>1140</v>
      </c>
      <c r="G669" s="18">
        <v>1</v>
      </c>
      <c r="H669" s="18">
        <v>0</v>
      </c>
      <c r="I669" s="18">
        <v>0</v>
      </c>
      <c r="J669" s="18">
        <v>42896.34</v>
      </c>
      <c r="K669" s="18">
        <v>0</v>
      </c>
      <c r="L669" s="18">
        <v>0</v>
      </c>
      <c r="M669" s="18">
        <v>1</v>
      </c>
      <c r="N669" s="18">
        <v>1</v>
      </c>
      <c r="O669" s="18">
        <v>1</v>
      </c>
      <c r="P669" s="18">
        <v>42896.34</v>
      </c>
      <c r="Q669" s="18">
        <v>0</v>
      </c>
      <c r="R669" s="18">
        <v>0</v>
      </c>
    </row>
    <row r="670" ht="40" customHeight="1">
      <c r="A670" s="11" t="s">
        <v>1141</v>
      </c>
      <c r="B670" s="11"/>
      <c r="C670" s="10"/>
      <c r="D670" s="10"/>
      <c r="E670" s="10" t="s">
        <v>867</v>
      </c>
      <c r="F670" s="10" t="s">
        <v>1142</v>
      </c>
      <c r="G670" s="18">
        <v>1</v>
      </c>
      <c r="H670" s="18">
        <v>0</v>
      </c>
      <c r="I670" s="18">
        <v>0</v>
      </c>
      <c r="J670" s="18">
        <v>3300</v>
      </c>
      <c r="K670" s="18">
        <v>0</v>
      </c>
      <c r="L670" s="18">
        <v>0</v>
      </c>
      <c r="M670" s="18">
        <v>1</v>
      </c>
      <c r="N670" s="18">
        <v>1</v>
      </c>
      <c r="O670" s="18">
        <v>1</v>
      </c>
      <c r="P670" s="18">
        <v>3300</v>
      </c>
      <c r="Q670" s="18">
        <v>0</v>
      </c>
      <c r="R670" s="18">
        <v>0</v>
      </c>
    </row>
    <row r="671" ht="40" customHeight="1">
      <c r="A671" s="11" t="s">
        <v>1141</v>
      </c>
      <c r="B671" s="11"/>
      <c r="C671" s="10"/>
      <c r="D671" s="10"/>
      <c r="E671" s="10" t="s">
        <v>867</v>
      </c>
      <c r="F671" s="10" t="s">
        <v>1143</v>
      </c>
      <c r="G671" s="18">
        <v>1</v>
      </c>
      <c r="H671" s="18">
        <v>0</v>
      </c>
      <c r="I671" s="18">
        <v>0</v>
      </c>
      <c r="J671" s="18">
        <v>23100</v>
      </c>
      <c r="K671" s="18">
        <v>0</v>
      </c>
      <c r="L671" s="18">
        <v>0</v>
      </c>
      <c r="M671" s="18">
        <v>1</v>
      </c>
      <c r="N671" s="18">
        <v>1</v>
      </c>
      <c r="O671" s="18">
        <v>1</v>
      </c>
      <c r="P671" s="18">
        <v>23100</v>
      </c>
      <c r="Q671" s="18">
        <v>0</v>
      </c>
      <c r="R671" s="18">
        <v>0</v>
      </c>
    </row>
    <row r="672" ht="40" customHeight="1">
      <c r="A672" s="11" t="s">
        <v>1144</v>
      </c>
      <c r="B672" s="11"/>
      <c r="C672" s="10"/>
      <c r="D672" s="10"/>
      <c r="E672" s="10" t="s">
        <v>867</v>
      </c>
      <c r="F672" s="10" t="s">
        <v>1145</v>
      </c>
      <c r="G672" s="18">
        <v>1</v>
      </c>
      <c r="H672" s="18">
        <v>0</v>
      </c>
      <c r="I672" s="18">
        <v>0</v>
      </c>
      <c r="J672" s="18">
        <v>37915</v>
      </c>
      <c r="K672" s="18">
        <v>0</v>
      </c>
      <c r="L672" s="18">
        <v>0</v>
      </c>
      <c r="M672" s="18">
        <v>1</v>
      </c>
      <c r="N672" s="18">
        <v>1</v>
      </c>
      <c r="O672" s="18">
        <v>1</v>
      </c>
      <c r="P672" s="18">
        <v>37915</v>
      </c>
      <c r="Q672" s="18">
        <v>0</v>
      </c>
      <c r="R672" s="18">
        <v>0</v>
      </c>
    </row>
    <row r="673" ht="40" customHeight="1">
      <c r="A673" s="11" t="s">
        <v>1144</v>
      </c>
      <c r="B673" s="11"/>
      <c r="C673" s="10"/>
      <c r="D673" s="10"/>
      <c r="E673" s="10" t="s">
        <v>867</v>
      </c>
      <c r="F673" s="10" t="s">
        <v>1146</v>
      </c>
      <c r="G673" s="18">
        <v>1</v>
      </c>
      <c r="H673" s="18">
        <v>0</v>
      </c>
      <c r="I673" s="18">
        <v>0</v>
      </c>
      <c r="J673" s="18">
        <v>7595</v>
      </c>
      <c r="K673" s="18">
        <v>0</v>
      </c>
      <c r="L673" s="18">
        <v>0</v>
      </c>
      <c r="M673" s="18">
        <v>1</v>
      </c>
      <c r="N673" s="18">
        <v>1</v>
      </c>
      <c r="O673" s="18">
        <v>1</v>
      </c>
      <c r="P673" s="18">
        <v>7595</v>
      </c>
      <c r="Q673" s="18">
        <v>0</v>
      </c>
      <c r="R673" s="18">
        <v>0</v>
      </c>
    </row>
    <row r="674" ht="40" customHeight="1">
      <c r="A674" s="11" t="s">
        <v>1144</v>
      </c>
      <c r="B674" s="11"/>
      <c r="C674" s="10"/>
      <c r="D674" s="10"/>
      <c r="E674" s="10" t="s">
        <v>867</v>
      </c>
      <c r="F674" s="10" t="s">
        <v>1147</v>
      </c>
      <c r="G674" s="18">
        <v>1</v>
      </c>
      <c r="H674" s="18">
        <v>0</v>
      </c>
      <c r="I674" s="18">
        <v>0</v>
      </c>
      <c r="J674" s="18">
        <v>8021</v>
      </c>
      <c r="K674" s="18">
        <v>0</v>
      </c>
      <c r="L674" s="18">
        <v>0</v>
      </c>
      <c r="M674" s="18">
        <v>1</v>
      </c>
      <c r="N674" s="18">
        <v>1</v>
      </c>
      <c r="O674" s="18">
        <v>1</v>
      </c>
      <c r="P674" s="18">
        <v>8021</v>
      </c>
      <c r="Q674" s="18">
        <v>0</v>
      </c>
      <c r="R674" s="18">
        <v>0</v>
      </c>
    </row>
    <row r="675" ht="40" customHeight="1">
      <c r="A675" s="11" t="s">
        <v>1144</v>
      </c>
      <c r="B675" s="11"/>
      <c r="C675" s="10"/>
      <c r="D675" s="10"/>
      <c r="E675" s="10" t="s">
        <v>867</v>
      </c>
      <c r="F675" s="10" t="s">
        <v>1148</v>
      </c>
      <c r="G675" s="18">
        <v>1</v>
      </c>
      <c r="H675" s="18">
        <v>0</v>
      </c>
      <c r="I675" s="18">
        <v>0</v>
      </c>
      <c r="J675" s="18">
        <v>5321.64</v>
      </c>
      <c r="K675" s="18">
        <v>0</v>
      </c>
      <c r="L675" s="18">
        <v>0</v>
      </c>
      <c r="M675" s="18">
        <v>1</v>
      </c>
      <c r="N675" s="18">
        <v>1</v>
      </c>
      <c r="O675" s="18">
        <v>1</v>
      </c>
      <c r="P675" s="18">
        <v>5321.64</v>
      </c>
      <c r="Q675" s="18">
        <v>0</v>
      </c>
      <c r="R675" s="18">
        <v>0</v>
      </c>
    </row>
    <row r="676" ht="40" customHeight="1">
      <c r="A676" s="11" t="s">
        <v>1144</v>
      </c>
      <c r="B676" s="11"/>
      <c r="C676" s="10"/>
      <c r="D676" s="10"/>
      <c r="E676" s="10" t="s">
        <v>867</v>
      </c>
      <c r="F676" s="10" t="s">
        <v>1149</v>
      </c>
      <c r="G676" s="18">
        <v>1</v>
      </c>
      <c r="H676" s="18">
        <v>0</v>
      </c>
      <c r="I676" s="18">
        <v>0</v>
      </c>
      <c r="J676" s="18">
        <v>13345</v>
      </c>
      <c r="K676" s="18">
        <v>0</v>
      </c>
      <c r="L676" s="18">
        <v>0</v>
      </c>
      <c r="M676" s="18">
        <v>1</v>
      </c>
      <c r="N676" s="18">
        <v>1</v>
      </c>
      <c r="O676" s="18">
        <v>1</v>
      </c>
      <c r="P676" s="18">
        <v>13345</v>
      </c>
      <c r="Q676" s="18">
        <v>0</v>
      </c>
      <c r="R676" s="18">
        <v>0</v>
      </c>
    </row>
    <row r="677" ht="40" customHeight="1">
      <c r="A677" s="11" t="s">
        <v>1144</v>
      </c>
      <c r="B677" s="11"/>
      <c r="C677" s="10"/>
      <c r="D677" s="10"/>
      <c r="E677" s="10" t="s">
        <v>867</v>
      </c>
      <c r="F677" s="10" t="s">
        <v>1150</v>
      </c>
      <c r="G677" s="18">
        <v>1</v>
      </c>
      <c r="H677" s="18">
        <v>0</v>
      </c>
      <c r="I677" s="18">
        <v>0</v>
      </c>
      <c r="J677" s="18">
        <v>26625</v>
      </c>
      <c r="K677" s="18">
        <v>0</v>
      </c>
      <c r="L677" s="18">
        <v>0</v>
      </c>
      <c r="M677" s="18">
        <v>1</v>
      </c>
      <c r="N677" s="18">
        <v>1</v>
      </c>
      <c r="O677" s="18">
        <v>1</v>
      </c>
      <c r="P677" s="18">
        <v>26625</v>
      </c>
      <c r="Q677" s="18">
        <v>0</v>
      </c>
      <c r="R677" s="18">
        <v>0</v>
      </c>
    </row>
    <row r="678" ht="40" customHeight="1">
      <c r="A678" s="11" t="s">
        <v>1144</v>
      </c>
      <c r="B678" s="11"/>
      <c r="C678" s="10"/>
      <c r="D678" s="10"/>
      <c r="E678" s="10" t="s">
        <v>867</v>
      </c>
      <c r="F678" s="10" t="s">
        <v>1151</v>
      </c>
      <c r="G678" s="18">
        <v>1</v>
      </c>
      <c r="H678" s="18">
        <v>0</v>
      </c>
      <c r="I678" s="18">
        <v>0</v>
      </c>
      <c r="J678" s="18">
        <v>2800</v>
      </c>
      <c r="K678" s="18">
        <v>0</v>
      </c>
      <c r="L678" s="18">
        <v>0</v>
      </c>
      <c r="M678" s="18">
        <v>1</v>
      </c>
      <c r="N678" s="18">
        <v>1</v>
      </c>
      <c r="O678" s="18">
        <v>1</v>
      </c>
      <c r="P678" s="18">
        <v>2800</v>
      </c>
      <c r="Q678" s="18">
        <v>0</v>
      </c>
      <c r="R678" s="18">
        <v>0</v>
      </c>
    </row>
    <row r="679" ht="40" customHeight="1">
      <c r="A679" s="11" t="s">
        <v>1152</v>
      </c>
      <c r="B679" s="11"/>
      <c r="C679" s="10"/>
      <c r="D679" s="10"/>
      <c r="E679" s="10" t="s">
        <v>867</v>
      </c>
      <c r="F679" s="10" t="s">
        <v>1153</v>
      </c>
      <c r="G679" s="18">
        <v>1</v>
      </c>
      <c r="H679" s="18">
        <v>0</v>
      </c>
      <c r="I679" s="18">
        <v>0</v>
      </c>
      <c r="J679" s="18">
        <v>12338.14</v>
      </c>
      <c r="K679" s="18">
        <v>0</v>
      </c>
      <c r="L679" s="18">
        <v>0</v>
      </c>
      <c r="M679" s="18">
        <v>1</v>
      </c>
      <c r="N679" s="18">
        <v>1</v>
      </c>
      <c r="O679" s="18">
        <v>1</v>
      </c>
      <c r="P679" s="18">
        <v>12338.14</v>
      </c>
      <c r="Q679" s="18">
        <v>0</v>
      </c>
      <c r="R679" s="18">
        <v>0</v>
      </c>
    </row>
    <row r="680" ht="40" customHeight="1">
      <c r="A680" s="11" t="s">
        <v>1152</v>
      </c>
      <c r="B680" s="11"/>
      <c r="C680" s="10"/>
      <c r="D680" s="10"/>
      <c r="E680" s="10" t="s">
        <v>867</v>
      </c>
      <c r="F680" s="10" t="s">
        <v>1154</v>
      </c>
      <c r="G680" s="18">
        <v>1</v>
      </c>
      <c r="H680" s="18">
        <v>0</v>
      </c>
      <c r="I680" s="18">
        <v>0</v>
      </c>
      <c r="J680" s="18">
        <v>6662.82</v>
      </c>
      <c r="K680" s="18">
        <v>0</v>
      </c>
      <c r="L680" s="18">
        <v>0</v>
      </c>
      <c r="M680" s="18">
        <v>1</v>
      </c>
      <c r="N680" s="18">
        <v>1</v>
      </c>
      <c r="O680" s="18">
        <v>1</v>
      </c>
      <c r="P680" s="18">
        <v>6662.82</v>
      </c>
      <c r="Q680" s="18">
        <v>0</v>
      </c>
      <c r="R680" s="18">
        <v>0</v>
      </c>
    </row>
    <row r="681" ht="40" customHeight="1">
      <c r="A681" s="11" t="s">
        <v>1152</v>
      </c>
      <c r="B681" s="11"/>
      <c r="C681" s="10"/>
      <c r="D681" s="10"/>
      <c r="E681" s="10" t="s">
        <v>867</v>
      </c>
      <c r="F681" s="10" t="s">
        <v>1155</v>
      </c>
      <c r="G681" s="18">
        <v>1</v>
      </c>
      <c r="H681" s="18">
        <v>0</v>
      </c>
      <c r="I681" s="18">
        <v>0</v>
      </c>
      <c r="J681" s="18">
        <v>7749.54</v>
      </c>
      <c r="K681" s="18">
        <v>0</v>
      </c>
      <c r="L681" s="18">
        <v>0</v>
      </c>
      <c r="M681" s="18">
        <v>1</v>
      </c>
      <c r="N681" s="18">
        <v>1</v>
      </c>
      <c r="O681" s="18">
        <v>1</v>
      </c>
      <c r="P681" s="18">
        <v>7749.54</v>
      </c>
      <c r="Q681" s="18">
        <v>0</v>
      </c>
      <c r="R681" s="18">
        <v>0</v>
      </c>
    </row>
    <row r="682" ht="40" customHeight="1">
      <c r="A682" s="11" t="s">
        <v>1144</v>
      </c>
      <c r="B682" s="11"/>
      <c r="C682" s="10"/>
      <c r="D682" s="10"/>
      <c r="E682" s="10" t="s">
        <v>867</v>
      </c>
      <c r="F682" s="10" t="s">
        <v>1156</v>
      </c>
      <c r="G682" s="18">
        <v>1</v>
      </c>
      <c r="H682" s="18">
        <v>0</v>
      </c>
      <c r="I682" s="18">
        <v>0</v>
      </c>
      <c r="J682" s="18">
        <v>1296</v>
      </c>
      <c r="K682" s="18">
        <v>0</v>
      </c>
      <c r="L682" s="18">
        <v>0</v>
      </c>
      <c r="M682" s="18">
        <v>1</v>
      </c>
      <c r="N682" s="18">
        <v>1</v>
      </c>
      <c r="O682" s="18">
        <v>1</v>
      </c>
      <c r="P682" s="18">
        <v>1296</v>
      </c>
      <c r="Q682" s="18">
        <v>0</v>
      </c>
      <c r="R682" s="18">
        <v>0</v>
      </c>
    </row>
    <row r="683" ht="40" customHeight="1">
      <c r="A683" s="11" t="s">
        <v>1144</v>
      </c>
      <c r="B683" s="11"/>
      <c r="C683" s="10"/>
      <c r="D683" s="10"/>
      <c r="E683" s="10" t="s">
        <v>867</v>
      </c>
      <c r="F683" s="10" t="s">
        <v>1157</v>
      </c>
      <c r="G683" s="18">
        <v>1</v>
      </c>
      <c r="H683" s="18">
        <v>0</v>
      </c>
      <c r="I683" s="18">
        <v>0</v>
      </c>
      <c r="J683" s="18">
        <v>3754</v>
      </c>
      <c r="K683" s="18">
        <v>0</v>
      </c>
      <c r="L683" s="18">
        <v>0</v>
      </c>
      <c r="M683" s="18">
        <v>1</v>
      </c>
      <c r="N683" s="18">
        <v>1</v>
      </c>
      <c r="O683" s="18">
        <v>1</v>
      </c>
      <c r="P683" s="18">
        <v>3754</v>
      </c>
      <c r="Q683" s="18">
        <v>0</v>
      </c>
      <c r="R683" s="18">
        <v>0</v>
      </c>
    </row>
    <row r="684" ht="40" customHeight="1">
      <c r="A684" s="11" t="s">
        <v>1144</v>
      </c>
      <c r="B684" s="11"/>
      <c r="C684" s="10"/>
      <c r="D684" s="10"/>
      <c r="E684" s="10" t="s">
        <v>867</v>
      </c>
      <c r="F684" s="10" t="s">
        <v>1158</v>
      </c>
      <c r="G684" s="18">
        <v>1</v>
      </c>
      <c r="H684" s="18">
        <v>0</v>
      </c>
      <c r="I684" s="18">
        <v>0</v>
      </c>
      <c r="J684" s="18">
        <v>1309</v>
      </c>
      <c r="K684" s="18">
        <v>0</v>
      </c>
      <c r="L684" s="18">
        <v>0</v>
      </c>
      <c r="M684" s="18">
        <v>1</v>
      </c>
      <c r="N684" s="18">
        <v>1</v>
      </c>
      <c r="O684" s="18">
        <v>1</v>
      </c>
      <c r="P684" s="18">
        <v>1309</v>
      </c>
      <c r="Q684" s="18">
        <v>0</v>
      </c>
      <c r="R684" s="18">
        <v>0</v>
      </c>
    </row>
    <row r="685" ht="40" customHeight="1">
      <c r="A685" s="11" t="s">
        <v>1144</v>
      </c>
      <c r="B685" s="11"/>
      <c r="C685" s="10"/>
      <c r="D685" s="10"/>
      <c r="E685" s="10" t="s">
        <v>867</v>
      </c>
      <c r="F685" s="10" t="s">
        <v>1159</v>
      </c>
      <c r="G685" s="18">
        <v>1</v>
      </c>
      <c r="H685" s="18">
        <v>0</v>
      </c>
      <c r="I685" s="18">
        <v>0</v>
      </c>
      <c r="J685" s="18">
        <v>1745</v>
      </c>
      <c r="K685" s="18">
        <v>0</v>
      </c>
      <c r="L685" s="18">
        <v>0</v>
      </c>
      <c r="M685" s="18">
        <v>1</v>
      </c>
      <c r="N685" s="18">
        <v>1</v>
      </c>
      <c r="O685" s="18">
        <v>1</v>
      </c>
      <c r="P685" s="18">
        <v>1745</v>
      </c>
      <c r="Q685" s="18">
        <v>0</v>
      </c>
      <c r="R685" s="18">
        <v>0</v>
      </c>
    </row>
    <row r="686" ht="40" customHeight="1">
      <c r="A686" s="11" t="s">
        <v>1144</v>
      </c>
      <c r="B686" s="11"/>
      <c r="C686" s="10"/>
      <c r="D686" s="10"/>
      <c r="E686" s="10" t="s">
        <v>867</v>
      </c>
      <c r="F686" s="10" t="s">
        <v>1160</v>
      </c>
      <c r="G686" s="18">
        <v>1</v>
      </c>
      <c r="H686" s="18">
        <v>0</v>
      </c>
      <c r="I686" s="18">
        <v>0</v>
      </c>
      <c r="J686" s="18">
        <v>178</v>
      </c>
      <c r="K686" s="18">
        <v>0</v>
      </c>
      <c r="L686" s="18">
        <v>0</v>
      </c>
      <c r="M686" s="18">
        <v>1</v>
      </c>
      <c r="N686" s="18">
        <v>1</v>
      </c>
      <c r="O686" s="18">
        <v>1</v>
      </c>
      <c r="P686" s="18">
        <v>178</v>
      </c>
      <c r="Q686" s="18">
        <v>0</v>
      </c>
      <c r="R686" s="18">
        <v>0</v>
      </c>
    </row>
    <row r="687" ht="40" customHeight="1">
      <c r="A687" s="11" t="s">
        <v>1144</v>
      </c>
      <c r="B687" s="11"/>
      <c r="C687" s="10"/>
      <c r="D687" s="10"/>
      <c r="E687" s="10" t="s">
        <v>867</v>
      </c>
      <c r="F687" s="10" t="s">
        <v>1161</v>
      </c>
      <c r="G687" s="18">
        <v>1</v>
      </c>
      <c r="H687" s="18">
        <v>0</v>
      </c>
      <c r="I687" s="18">
        <v>0</v>
      </c>
      <c r="J687" s="18">
        <v>4479</v>
      </c>
      <c r="K687" s="18">
        <v>0</v>
      </c>
      <c r="L687" s="18">
        <v>0</v>
      </c>
      <c r="M687" s="18">
        <v>1</v>
      </c>
      <c r="N687" s="18">
        <v>1</v>
      </c>
      <c r="O687" s="18">
        <v>1</v>
      </c>
      <c r="P687" s="18">
        <v>4479</v>
      </c>
      <c r="Q687" s="18">
        <v>0</v>
      </c>
      <c r="R687" s="18">
        <v>0</v>
      </c>
    </row>
    <row r="688" ht="40" customHeight="1">
      <c r="A688" s="11" t="s">
        <v>1144</v>
      </c>
      <c r="B688" s="11"/>
      <c r="C688" s="10"/>
      <c r="D688" s="10"/>
      <c r="E688" s="10" t="s">
        <v>867</v>
      </c>
      <c r="F688" s="10" t="s">
        <v>1162</v>
      </c>
      <c r="G688" s="18">
        <v>1</v>
      </c>
      <c r="H688" s="18">
        <v>0</v>
      </c>
      <c r="I688" s="18">
        <v>0</v>
      </c>
      <c r="J688" s="18">
        <v>655</v>
      </c>
      <c r="K688" s="18">
        <v>0</v>
      </c>
      <c r="L688" s="18">
        <v>0</v>
      </c>
      <c r="M688" s="18">
        <v>1</v>
      </c>
      <c r="N688" s="18">
        <v>1</v>
      </c>
      <c r="O688" s="18">
        <v>1</v>
      </c>
      <c r="P688" s="18">
        <v>655</v>
      </c>
      <c r="Q688" s="18">
        <v>0</v>
      </c>
      <c r="R688" s="18">
        <v>0</v>
      </c>
    </row>
    <row r="689" ht="40" customHeight="1">
      <c r="A689" s="11" t="s">
        <v>1144</v>
      </c>
      <c r="B689" s="11"/>
      <c r="C689" s="10"/>
      <c r="D689" s="10"/>
      <c r="E689" s="10" t="s">
        <v>867</v>
      </c>
      <c r="F689" s="10" t="s">
        <v>1163</v>
      </c>
      <c r="G689" s="18">
        <v>1</v>
      </c>
      <c r="H689" s="18">
        <v>0</v>
      </c>
      <c r="I689" s="18">
        <v>0</v>
      </c>
      <c r="J689" s="18">
        <v>1984</v>
      </c>
      <c r="K689" s="18">
        <v>0</v>
      </c>
      <c r="L689" s="18">
        <v>0</v>
      </c>
      <c r="M689" s="18">
        <v>1</v>
      </c>
      <c r="N689" s="18">
        <v>1</v>
      </c>
      <c r="O689" s="18">
        <v>1</v>
      </c>
      <c r="P689" s="18">
        <v>1984</v>
      </c>
      <c r="Q689" s="18">
        <v>0</v>
      </c>
      <c r="R689" s="18">
        <v>0</v>
      </c>
    </row>
    <row r="690" ht="40" customHeight="1">
      <c r="A690" s="11" t="s">
        <v>1129</v>
      </c>
      <c r="B690" s="11"/>
      <c r="C690" s="10"/>
      <c r="D690" s="10"/>
      <c r="E690" s="10" t="s">
        <v>867</v>
      </c>
      <c r="F690" s="10" t="s">
        <v>1164</v>
      </c>
      <c r="G690" s="18">
        <v>1</v>
      </c>
      <c r="H690" s="18">
        <v>0</v>
      </c>
      <c r="I690" s="18">
        <v>0</v>
      </c>
      <c r="J690" s="18">
        <v>3044.81</v>
      </c>
      <c r="K690" s="18">
        <v>0</v>
      </c>
      <c r="L690" s="18">
        <v>0</v>
      </c>
      <c r="M690" s="18">
        <v>1</v>
      </c>
      <c r="N690" s="18">
        <v>1</v>
      </c>
      <c r="O690" s="18">
        <v>1</v>
      </c>
      <c r="P690" s="18">
        <v>3044.81</v>
      </c>
      <c r="Q690" s="18">
        <v>0</v>
      </c>
      <c r="R690" s="18">
        <v>0</v>
      </c>
    </row>
    <row r="691" ht="40" customHeight="1">
      <c r="A691" s="11" t="s">
        <v>1129</v>
      </c>
      <c r="B691" s="11"/>
      <c r="C691" s="10"/>
      <c r="D691" s="10"/>
      <c r="E691" s="10" t="s">
        <v>867</v>
      </c>
      <c r="F691" s="10" t="s">
        <v>1165</v>
      </c>
      <c r="G691" s="18">
        <v>1</v>
      </c>
      <c r="H691" s="18">
        <v>0</v>
      </c>
      <c r="I691" s="18">
        <v>0</v>
      </c>
      <c r="J691" s="18">
        <v>517.54</v>
      </c>
      <c r="K691" s="18">
        <v>0</v>
      </c>
      <c r="L691" s="18">
        <v>0</v>
      </c>
      <c r="M691" s="18">
        <v>1</v>
      </c>
      <c r="N691" s="18">
        <v>1</v>
      </c>
      <c r="O691" s="18">
        <v>1</v>
      </c>
      <c r="P691" s="18">
        <v>517.54</v>
      </c>
      <c r="Q691" s="18">
        <v>0</v>
      </c>
      <c r="R691" s="18">
        <v>0</v>
      </c>
    </row>
    <row r="692" ht="20" customHeight="1">
      <c r="A692" s="33" t="s">
        <v>687</v>
      </c>
      <c r="B692" s="33"/>
      <c r="C692" s="33"/>
      <c r="D692" s="33"/>
      <c r="E692" s="33"/>
      <c r="F692" s="26" t="s">
        <v>890</v>
      </c>
      <c r="G692" s="26" t="s">
        <v>50</v>
      </c>
      <c r="H692" s="26" t="s">
        <v>50</v>
      </c>
      <c r="I692" s="26" t="s">
        <v>50</v>
      </c>
      <c r="J692" s="26" t="s">
        <v>50</v>
      </c>
      <c r="K692" s="26" t="s">
        <v>50</v>
      </c>
      <c r="L692" s="26" t="s">
        <v>50</v>
      </c>
      <c r="M692" s="26" t="s">
        <v>50</v>
      </c>
      <c r="N692" s="26" t="s">
        <v>50</v>
      </c>
      <c r="O692" s="26" t="s">
        <v>50</v>
      </c>
      <c r="P692" s="23">
        <f>SUBTOTAL(9,P655:P691)</f>
      </c>
      <c r="Q692" s="23">
        <f>SUBTOTAL(9,Q655:Q691)</f>
      </c>
      <c r="R692" s="23">
        <f>SUBTOTAL(9,R655:R691)</f>
      </c>
    </row>
    <row r="693" ht="60" customHeight="1">
      <c r="A693" s="11" t="s">
        <v>1166</v>
      </c>
      <c r="B693" s="11"/>
      <c r="C693" s="10"/>
      <c r="D693" s="10"/>
      <c r="E693" s="10" t="s">
        <v>892</v>
      </c>
      <c r="F693" s="10" t="s">
        <v>893</v>
      </c>
      <c r="G693" s="18">
        <v>1</v>
      </c>
      <c r="H693" s="18">
        <v>0</v>
      </c>
      <c r="I693" s="18">
        <v>0</v>
      </c>
      <c r="J693" s="18">
        <v>45355</v>
      </c>
      <c r="K693" s="18">
        <v>0</v>
      </c>
      <c r="L693" s="18">
        <v>0</v>
      </c>
      <c r="M693" s="18">
        <v>1</v>
      </c>
      <c r="N693" s="18">
        <v>1</v>
      </c>
      <c r="O693" s="18">
        <v>1</v>
      </c>
      <c r="P693" s="18">
        <v>45355</v>
      </c>
      <c r="Q693" s="18">
        <v>0</v>
      </c>
      <c r="R693" s="18">
        <v>0</v>
      </c>
    </row>
    <row r="694" ht="20" customHeight="1">
      <c r="A694" s="33" t="s">
        <v>687</v>
      </c>
      <c r="B694" s="33"/>
      <c r="C694" s="33"/>
      <c r="D694" s="33"/>
      <c r="E694" s="33"/>
      <c r="F694" s="26" t="s">
        <v>894</v>
      </c>
      <c r="G694" s="26" t="s">
        <v>50</v>
      </c>
      <c r="H694" s="26" t="s">
        <v>50</v>
      </c>
      <c r="I694" s="26" t="s">
        <v>50</v>
      </c>
      <c r="J694" s="26" t="s">
        <v>50</v>
      </c>
      <c r="K694" s="26" t="s">
        <v>50</v>
      </c>
      <c r="L694" s="26" t="s">
        <v>50</v>
      </c>
      <c r="M694" s="26" t="s">
        <v>50</v>
      </c>
      <c r="N694" s="26" t="s">
        <v>50</v>
      </c>
      <c r="O694" s="26" t="s">
        <v>50</v>
      </c>
      <c r="P694" s="23">
        <f>SUBTOTAL(9,P693:P693)</f>
      </c>
      <c r="Q694" s="23">
        <f>SUBTOTAL(9,Q693:Q693)</f>
      </c>
      <c r="R694" s="23">
        <f>SUBTOTAL(9,R693:R693)</f>
      </c>
    </row>
    <row r="695" ht="50" customHeight="1">
      <c r="A695" s="28" t="s">
        <v>539</v>
      </c>
      <c r="B695" s="28"/>
      <c r="C695" s="28"/>
      <c r="D695" s="28"/>
      <c r="E695" s="28"/>
      <c r="F695" s="26" t="s">
        <v>851</v>
      </c>
      <c r="G695" s="26" t="s">
        <v>50</v>
      </c>
      <c r="H695" s="26" t="s">
        <v>50</v>
      </c>
      <c r="I695" s="26" t="s">
        <v>50</v>
      </c>
      <c r="J695" s="26" t="s">
        <v>50</v>
      </c>
      <c r="K695" s="26" t="s">
        <v>50</v>
      </c>
      <c r="L695" s="26" t="s">
        <v>50</v>
      </c>
      <c r="M695" s="26" t="s">
        <v>50</v>
      </c>
      <c r="N695" s="26" t="s">
        <v>50</v>
      </c>
      <c r="O695" s="26" t="s">
        <v>50</v>
      </c>
      <c r="P695" s="23">
        <f>SUBTOTAL(9,P514:P694)</f>
      </c>
      <c r="Q695" s="23">
        <f>SUBTOTAL(9,Q514:Q694)</f>
      </c>
      <c r="R695" s="23">
        <f>SUBTOTAL(9,R514:R694)</f>
      </c>
    </row>
    <row r="696" ht="10" customHeight="1">
</row>
    <row r="697" ht="45" customHeight="1">
      <c r="A697" s="5" t="s">
        <v>499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ht="10" customHeight="1">
</row>
    <row r="699" ht="45" customHeight="1">
      <c r="A699" s="10" t="s">
        <v>32</v>
      </c>
      <c r="B699" s="10"/>
      <c r="C699" s="10" t="s">
        <v>33</v>
      </c>
      <c r="D699" s="10" t="s">
        <v>36</v>
      </c>
      <c r="E699" s="10"/>
      <c r="F699" s="10"/>
    </row>
    <row r="700" ht="45" customHeight="1">
      <c r="A700" s="10"/>
      <c r="B700" s="0"/>
      <c r="C700" s="10"/>
      <c r="D700" s="10" t="s">
        <v>372</v>
      </c>
      <c r="E700" s="10" t="s">
        <v>373</v>
      </c>
      <c r="F700" s="10" t="s">
        <v>374</v>
      </c>
    </row>
    <row r="701" ht="20" customHeight="1">
      <c r="A701" s="10" t="s">
        <v>268</v>
      </c>
      <c r="B701" s="10"/>
      <c r="C701" s="10" t="s">
        <v>375</v>
      </c>
      <c r="D701" s="10" t="s">
        <v>376</v>
      </c>
      <c r="E701" s="10" t="s">
        <v>377</v>
      </c>
      <c r="F701" s="10" t="s">
        <v>378</v>
      </c>
    </row>
    <row r="702" ht="20" customHeight="1">
      <c r="A702" s="11" t="s">
        <v>501</v>
      </c>
      <c r="B702" s="11"/>
      <c r="C702" s="10" t="s">
        <v>41</v>
      </c>
      <c r="D702" s="18">
        <v>701380.46</v>
      </c>
      <c r="E702" s="18">
        <v>1073776</v>
      </c>
      <c r="F702" s="18">
        <v>1073776</v>
      </c>
    </row>
    <row r="703" ht="20" customHeight="1">
      <c r="A703" s="11" t="s">
        <v>502</v>
      </c>
      <c r="B703" s="11"/>
      <c r="C703" s="10" t="s">
        <v>44</v>
      </c>
      <c r="D703" s="18">
        <v>6553941.79</v>
      </c>
      <c r="E703" s="18">
        <v>5747712.48</v>
      </c>
      <c r="F703" s="18">
        <v>5747712.48</v>
      </c>
    </row>
  </sheetData>
  <sheetProtection password="C213" sheet="1" objects="1" scenarios="1"/>
  <mergeCells>
    <mergeCell ref="A2:Y2"/>
    <mergeCell ref="A4:W4"/>
    <mergeCell ref="B7:W7"/>
    <mergeCell ref="B8:W8"/>
    <mergeCell ref="B9:W9"/>
    <mergeCell ref="A11:Y11"/>
    <mergeCell ref="A13:B14"/>
    <mergeCell ref="C13:C14"/>
    <mergeCell ref="D13:G13"/>
    <mergeCell ref="A15:B15"/>
    <mergeCell ref="A16:B16"/>
    <mergeCell ref="A17:B17"/>
    <mergeCell ref="A18:B18"/>
    <mergeCell ref="A19:B19"/>
    <mergeCell ref="A20:B20"/>
    <mergeCell ref="A21:B21"/>
    <mergeCell ref="A23:Y23"/>
    <mergeCell ref="A25:B26"/>
    <mergeCell ref="C25:D25"/>
    <mergeCell ref="E25:E26"/>
    <mergeCell ref="F25:F26"/>
    <mergeCell ref="G25:G26"/>
    <mergeCell ref="H25:K25"/>
    <mergeCell ref="A27:B27"/>
    <mergeCell ref="A28:B28"/>
    <mergeCell ref="A29:B29"/>
    <mergeCell ref="A30:B30"/>
    <mergeCell ref="A31:B31"/>
    <mergeCell ref="A32:B32"/>
    <mergeCell ref="A33:F33"/>
    <mergeCell ref="A34:B34"/>
    <mergeCell ref="A35:F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F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F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F101"/>
    <mergeCell ref="A102:B102"/>
    <mergeCell ref="A103:B103"/>
    <mergeCell ref="A104:F104"/>
    <mergeCell ref="A105:B105"/>
    <mergeCell ref="A106:B106"/>
    <mergeCell ref="A107:B107"/>
    <mergeCell ref="A108:B108"/>
    <mergeCell ref="A109:B109"/>
    <mergeCell ref="A110:B110"/>
    <mergeCell ref="A111:F111"/>
    <mergeCell ref="A112:B112"/>
    <mergeCell ref="A113:F113"/>
    <mergeCell ref="A114:B114"/>
    <mergeCell ref="A115:B115"/>
    <mergeCell ref="A116:B116"/>
    <mergeCell ref="A117:B117"/>
    <mergeCell ref="A118:B118"/>
    <mergeCell ref="A119:F119"/>
    <mergeCell ref="A120:B120"/>
    <mergeCell ref="A121:B121"/>
    <mergeCell ref="A122:F122"/>
    <mergeCell ref="A123:B123"/>
    <mergeCell ref="A124:F124"/>
    <mergeCell ref="A125:B125"/>
    <mergeCell ref="A126:F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F139"/>
    <mergeCell ref="A140:B140"/>
    <mergeCell ref="A141:F141"/>
    <mergeCell ref="A142:F142"/>
    <mergeCell ref="A144:A148"/>
    <mergeCell ref="B144:Y144"/>
    <mergeCell ref="B145:Y145"/>
    <mergeCell ref="B146:M146"/>
    <mergeCell ref="N146:Y146"/>
    <mergeCell ref="B147:E147"/>
    <mergeCell ref="F147:I147"/>
    <mergeCell ref="J147:M147"/>
    <mergeCell ref="N147:Q147"/>
    <mergeCell ref="R147:U147"/>
    <mergeCell ref="V147:Y147"/>
    <mergeCell ref="A266:A270"/>
    <mergeCell ref="B266:Q266"/>
    <mergeCell ref="B267:E267"/>
    <mergeCell ref="F267:Q268"/>
    <mergeCell ref="B268:E268"/>
    <mergeCell ref="B269:E269"/>
    <mergeCell ref="F269:I269"/>
    <mergeCell ref="J269:M269"/>
    <mergeCell ref="N269:Q269"/>
    <mergeCell ref="A388:A391"/>
    <mergeCell ref="B388:M388"/>
    <mergeCell ref="B389:M389"/>
    <mergeCell ref="B390:E390"/>
    <mergeCell ref="F390:I390"/>
    <mergeCell ref="J390:M390"/>
    <mergeCell ref="A509:Y509"/>
    <mergeCell ref="A511:B512"/>
    <mergeCell ref="C511:C512"/>
    <mergeCell ref="D511:D512"/>
    <mergeCell ref="E511:E512"/>
    <mergeCell ref="F511:F512"/>
    <mergeCell ref="G511:I511"/>
    <mergeCell ref="J511:L511"/>
    <mergeCell ref="M511:O511"/>
    <mergeCell ref="P511:R511"/>
    <mergeCell ref="A513:B513"/>
    <mergeCell ref="A514:B514"/>
    <mergeCell ref="A515:B515"/>
    <mergeCell ref="A516:B516"/>
    <mergeCell ref="A517:B517"/>
    <mergeCell ref="A518:B518"/>
    <mergeCell ref="A519:B519"/>
    <mergeCell ref="A520:E520"/>
    <mergeCell ref="A521:B521"/>
    <mergeCell ref="A522:E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E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E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E596"/>
    <mergeCell ref="A597:B597"/>
    <mergeCell ref="A598:B598"/>
    <mergeCell ref="A599:E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E609"/>
    <mergeCell ref="A610:B610"/>
    <mergeCell ref="A611:B611"/>
    <mergeCell ref="A612:B612"/>
    <mergeCell ref="A613:E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E647"/>
    <mergeCell ref="A648:B648"/>
    <mergeCell ref="A649:B649"/>
    <mergeCell ref="A650:E650"/>
    <mergeCell ref="A651:B651"/>
    <mergeCell ref="A652:E652"/>
    <mergeCell ref="A653:B653"/>
    <mergeCell ref="A654:E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E692"/>
    <mergeCell ref="A693:B693"/>
    <mergeCell ref="A694:E694"/>
    <mergeCell ref="A695:E695"/>
    <mergeCell ref="A697:Y697"/>
    <mergeCell ref="A699:B700"/>
    <mergeCell ref="C699:C700"/>
    <mergeCell ref="D699:F699"/>
    <mergeCell ref="A701:B701"/>
    <mergeCell ref="A702:B702"/>
    <mergeCell ref="A703:B70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&amp;R&amp;L&amp;"Verdana,Полужирный"&amp;K000000&amp;R&amp;"Verdana,Полужирный"&amp;K00-014Подготовлено в ЭС РАМЗЭС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22.92" customWidth="1"/>
    <col min="3" max="16" width="17.19" customWidth="1"/>
  </cols>
  <sheetData>
    <row r="1" ht="10" customHeight="1">
</row>
    <row r="2" ht="45" customHeight="1">
      <c r="A2" s="4" t="s">
        <v>1167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10" t="s">
        <v>359</v>
      </c>
    </row>
    <row r="4" ht="30" customHeight="1">
      <c r="A4" s="6" t="s">
        <v>360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4" t="s">
        <v>19</v>
      </c>
      <c r="P4" s="10" t="s">
        <v>20</v>
      </c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24" t="s">
        <v>361</v>
      </c>
      <c r="P5" s="10" t="s">
        <v>362</v>
      </c>
    </row>
    <row r="6" ht="30" customHeight="1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24" t="s">
        <v>363</v>
      </c>
      <c r="P6" s="10" t="s">
        <v>364</v>
      </c>
    </row>
    <row r="7" ht="40" customHeight="1">
      <c r="A7" s="8" t="s">
        <v>365</v>
      </c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4" t="s">
        <v>366</v>
      </c>
      <c r="P7" s="10" t="s">
        <v>367</v>
      </c>
    </row>
    <row r="8" ht="30" customHeight="1">
      <c r="A8" s="8" t="s">
        <v>368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4"/>
      <c r="P8" s="10"/>
    </row>
    <row r="9" ht="30" customHeight="1">
      <c r="A9" s="8" t="s">
        <v>369</v>
      </c>
      <c r="B9" s="8" t="s">
        <v>370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4" t="s">
        <v>29</v>
      </c>
      <c r="P9" s="10" t="s">
        <v>30</v>
      </c>
    </row>
    <row r="10" ht="10" customHeight="1">
</row>
    <row r="11" ht="45" customHeight="1">
      <c r="A11" s="5" t="s">
        <v>1168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ht="10" customHeight="1">
</row>
    <row r="13" ht="45" customHeight="1">
      <c r="A13" s="10" t="s">
        <v>32</v>
      </c>
      <c r="B13" s="10"/>
      <c r="C13" s="10" t="s">
        <v>33</v>
      </c>
      <c r="D13" s="10" t="s">
        <v>36</v>
      </c>
      <c r="E13" s="10"/>
      <c r="F13" s="10"/>
    </row>
    <row r="14" ht="45" customHeight="1">
      <c r="A14" s="10"/>
      <c r="B14" s="0"/>
      <c r="C14" s="10"/>
      <c r="D14" s="10" t="s">
        <v>372</v>
      </c>
      <c r="E14" s="10" t="s">
        <v>373</v>
      </c>
      <c r="F14" s="10" t="s">
        <v>374</v>
      </c>
    </row>
    <row r="15" ht="20" customHeight="1">
      <c r="A15" s="10" t="s">
        <v>268</v>
      </c>
      <c r="B15" s="10"/>
      <c r="C15" s="10" t="s">
        <v>375</v>
      </c>
      <c r="D15" s="10" t="s">
        <v>376</v>
      </c>
      <c r="E15" s="10" t="s">
        <v>377</v>
      </c>
      <c r="F15" s="10" t="s">
        <v>378</v>
      </c>
    </row>
    <row r="16" ht="40" customHeight="1">
      <c r="A16" s="11" t="s">
        <v>379</v>
      </c>
      <c r="B16" s="11"/>
      <c r="C16" s="10" t="s">
        <v>380</v>
      </c>
      <c r="D16" s="18">
        <v>0</v>
      </c>
      <c r="E16" s="18">
        <v>0</v>
      </c>
      <c r="F16" s="18">
        <v>0</v>
      </c>
    </row>
    <row r="17" ht="40" customHeight="1">
      <c r="A17" s="11" t="s">
        <v>381</v>
      </c>
      <c r="B17" s="11"/>
      <c r="C17" s="10" t="s">
        <v>382</v>
      </c>
      <c r="D17" s="18">
        <v>0</v>
      </c>
      <c r="E17" s="18">
        <v>0</v>
      </c>
      <c r="F17" s="18">
        <v>0</v>
      </c>
    </row>
    <row r="18" ht="60" customHeight="1">
      <c r="A18" s="11" t="s">
        <v>1169</v>
      </c>
      <c r="B18" s="11"/>
      <c r="C18" s="10" t="s">
        <v>384</v>
      </c>
      <c r="D18" s="18">
        <v>2494873.14</v>
      </c>
      <c r="E18" s="18">
        <v>0</v>
      </c>
      <c r="F18" s="18">
        <v>0</v>
      </c>
    </row>
    <row r="19" ht="40" customHeight="1">
      <c r="A19" s="11" t="s">
        <v>385</v>
      </c>
      <c r="B19" s="11"/>
      <c r="C19" s="10" t="s">
        <v>386</v>
      </c>
      <c r="D19" s="18">
        <v>0</v>
      </c>
      <c r="E19" s="18">
        <v>0</v>
      </c>
      <c r="F19" s="18">
        <v>0</v>
      </c>
    </row>
    <row r="20" ht="40" customHeight="1">
      <c r="A20" s="11" t="s">
        <v>387</v>
      </c>
      <c r="B20" s="11"/>
      <c r="C20" s="10" t="s">
        <v>388</v>
      </c>
      <c r="D20" s="18">
        <v>0</v>
      </c>
      <c r="E20" s="18">
        <v>0</v>
      </c>
      <c r="F20" s="18">
        <v>0</v>
      </c>
    </row>
    <row r="21" ht="50" customHeight="1">
      <c r="A21" s="11" t="s">
        <v>1170</v>
      </c>
      <c r="B21" s="11"/>
      <c r="C21" s="10" t="s">
        <v>390</v>
      </c>
      <c r="D21" s="18">
        <f>D16-D17+D18-D19-D20</f>
      </c>
      <c r="E21" s="18">
        <f>E16-E17+E18-E19-E20</f>
      </c>
      <c r="F21" s="18">
        <f>F16-F17+F18-F19-F20</f>
      </c>
    </row>
    <row r="22" ht="10" customHeight="1">
</row>
    <row r="23" ht="45" customHeight="1">
      <c r="A23" s="5" t="s">
        <v>1171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ht="10" customHeight="1">
</row>
    <row r="25" ht="45" customHeight="1">
      <c r="A25" s="10" t="s">
        <v>32</v>
      </c>
      <c r="B25" s="10"/>
      <c r="C25" s="10" t="s">
        <v>33</v>
      </c>
      <c r="D25" s="10" t="s">
        <v>36</v>
      </c>
      <c r="E25" s="10"/>
      <c r="F25" s="10"/>
    </row>
    <row r="26" ht="45" customHeight="1">
      <c r="A26" s="10"/>
      <c r="B26" s="0"/>
      <c r="C26" s="10"/>
      <c r="D26" s="10" t="s">
        <v>372</v>
      </c>
      <c r="E26" s="10" t="s">
        <v>373</v>
      </c>
      <c r="F26" s="10" t="s">
        <v>374</v>
      </c>
    </row>
    <row r="27" ht="20" customHeight="1">
      <c r="A27" s="10" t="s">
        <v>268</v>
      </c>
      <c r="B27" s="10"/>
      <c r="C27" s="10" t="s">
        <v>375</v>
      </c>
      <c r="D27" s="10" t="s">
        <v>376</v>
      </c>
      <c r="E27" s="10" t="s">
        <v>377</v>
      </c>
      <c r="F27" s="10" t="s">
        <v>378</v>
      </c>
    </row>
    <row r="28" ht="40" customHeight="1">
      <c r="A28" s="11" t="s">
        <v>1172</v>
      </c>
      <c r="B28" s="11"/>
      <c r="C28" s="10" t="s">
        <v>41</v>
      </c>
      <c r="D28" s="18">
        <v>2494873.14</v>
      </c>
      <c r="E28" s="18">
        <v>0</v>
      </c>
      <c r="F28" s="18">
        <v>0</v>
      </c>
    </row>
    <row r="29" ht="50" customHeight="1">
      <c r="A29" s="11" t="s">
        <v>404</v>
      </c>
      <c r="B29" s="11"/>
      <c r="C29" s="10" t="s">
        <v>390</v>
      </c>
      <c r="D29" s="18">
        <f>SUM(D28:D28)</f>
      </c>
      <c r="E29" s="18">
        <f>SUM(E28:E28)</f>
      </c>
      <c r="F29" s="18">
        <f>SUM(F28:F28)</f>
      </c>
    </row>
    <row r="30" ht="10" customHeight="1">
</row>
    <row r="31" ht="45" customHeight="1">
      <c r="A31" s="5" t="s">
        <v>1173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ht="10" customHeight="1">
</row>
    <row r="33" ht="45" customHeight="1">
      <c r="A33" s="10" t="s">
        <v>482</v>
      </c>
      <c r="B33" s="10"/>
      <c r="C33" s="10" t="s">
        <v>33</v>
      </c>
      <c r="D33" s="10" t="s">
        <v>1174</v>
      </c>
      <c r="E33" s="10" t="s">
        <v>372</v>
      </c>
      <c r="F33" s="10"/>
      <c r="G33" s="10"/>
      <c r="H33" s="10"/>
      <c r="I33" s="10" t="s">
        <v>636</v>
      </c>
      <c r="J33" s="10"/>
      <c r="K33" s="10"/>
      <c r="L33" s="10"/>
      <c r="M33" s="10" t="s">
        <v>637</v>
      </c>
      <c r="N33" s="10"/>
      <c r="O33" s="10"/>
      <c r="P33" s="10"/>
    </row>
    <row r="34" ht="45" customHeight="1">
      <c r="A34" s="10"/>
      <c r="B34" s="0"/>
      <c r="C34" s="10"/>
      <c r="D34" s="10"/>
      <c r="E34" s="10" t="s">
        <v>600</v>
      </c>
      <c r="F34" s="10" t="s">
        <v>1175</v>
      </c>
      <c r="G34" s="10" t="s">
        <v>1176</v>
      </c>
      <c r="H34" s="10" t="s">
        <v>485</v>
      </c>
      <c r="I34" s="10" t="s">
        <v>600</v>
      </c>
      <c r="J34" s="10" t="s">
        <v>1175</v>
      </c>
      <c r="K34" s="10" t="s">
        <v>1176</v>
      </c>
      <c r="L34" s="10" t="s">
        <v>485</v>
      </c>
      <c r="M34" s="10" t="s">
        <v>600</v>
      </c>
      <c r="N34" s="10" t="s">
        <v>1175</v>
      </c>
      <c r="O34" s="10" t="s">
        <v>1176</v>
      </c>
      <c r="P34" s="10" t="s">
        <v>485</v>
      </c>
    </row>
    <row r="35" ht="20" customHeight="1">
      <c r="A35" s="10" t="s">
        <v>268</v>
      </c>
      <c r="B35" s="10"/>
      <c r="C35" s="10" t="s">
        <v>375</v>
      </c>
      <c r="D35" s="10" t="s">
        <v>376</v>
      </c>
      <c r="E35" s="10" t="s">
        <v>377</v>
      </c>
      <c r="F35" s="10" t="s">
        <v>378</v>
      </c>
      <c r="G35" s="10" t="s">
        <v>417</v>
      </c>
      <c r="H35" s="10" t="s">
        <v>418</v>
      </c>
      <c r="I35" s="10" t="s">
        <v>419</v>
      </c>
      <c r="J35" s="10" t="s">
        <v>420</v>
      </c>
      <c r="K35" s="10" t="s">
        <v>486</v>
      </c>
      <c r="L35" s="10" t="s">
        <v>487</v>
      </c>
      <c r="M35" s="10" t="s">
        <v>570</v>
      </c>
      <c r="N35" s="10" t="s">
        <v>571</v>
      </c>
      <c r="O35" s="10" t="s">
        <v>580</v>
      </c>
      <c r="P35" s="10" t="s">
        <v>904</v>
      </c>
    </row>
    <row r="36" ht="60" customHeight="1">
      <c r="A36" s="11" t="s">
        <v>1177</v>
      </c>
      <c r="B36" s="11"/>
      <c r="C36" s="10" t="s">
        <v>41</v>
      </c>
      <c r="D36" s="10"/>
      <c r="E36" s="18">
        <v>337.16</v>
      </c>
      <c r="F36" s="18">
        <v>0</v>
      </c>
      <c r="G36" s="18">
        <v>4865</v>
      </c>
      <c r="H36" s="18">
        <v>1640283.4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</row>
    <row r="37" ht="60" customHeight="1">
      <c r="A37" s="11" t="s">
        <v>1177</v>
      </c>
      <c r="B37" s="11"/>
      <c r="C37" s="10" t="s">
        <v>44</v>
      </c>
      <c r="D37" s="10"/>
      <c r="E37" s="18">
        <v>54021</v>
      </c>
      <c r="F37" s="18">
        <v>0</v>
      </c>
      <c r="G37" s="18">
        <v>.01</v>
      </c>
      <c r="H37" s="18">
        <v>540.21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ht="60" customHeight="1">
      <c r="A38" s="11" t="s">
        <v>1177</v>
      </c>
      <c r="B38" s="11"/>
      <c r="C38" s="10" t="s">
        <v>395</v>
      </c>
      <c r="D38" s="10"/>
      <c r="E38" s="18">
        <v>2083.5</v>
      </c>
      <c r="F38" s="18">
        <v>0</v>
      </c>
      <c r="G38" s="18">
        <v>16</v>
      </c>
      <c r="H38" s="18">
        <v>33336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ht="60" customHeight="1">
      <c r="A39" s="11" t="s">
        <v>1177</v>
      </c>
      <c r="B39" s="11"/>
      <c r="C39" s="10" t="s">
        <v>397</v>
      </c>
      <c r="D39" s="10"/>
      <c r="E39" s="18">
        <v>61615.13</v>
      </c>
      <c r="F39" s="18">
        <v>0</v>
      </c>
      <c r="G39" s="18">
        <v>13.32</v>
      </c>
      <c r="H39" s="18">
        <v>820713.53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</row>
    <row r="40" ht="50" customHeight="1">
      <c r="A40" s="11" t="s">
        <v>404</v>
      </c>
      <c r="B40" s="11"/>
      <c r="C40" s="10" t="s">
        <v>390</v>
      </c>
      <c r="D40" s="10" t="s">
        <v>50</v>
      </c>
      <c r="E40" s="10" t="s">
        <v>50</v>
      </c>
      <c r="F40" s="10" t="s">
        <v>50</v>
      </c>
      <c r="G40" s="10" t="s">
        <v>50</v>
      </c>
      <c r="H40" s="18">
        <f>SUM(H36:H39)</f>
      </c>
      <c r="I40" s="10" t="s">
        <v>50</v>
      </c>
      <c r="J40" s="10" t="s">
        <v>50</v>
      </c>
      <c r="K40" s="10" t="s">
        <v>50</v>
      </c>
      <c r="L40" s="18">
        <f>SUM(L36:L39)</f>
      </c>
      <c r="M40" s="10" t="s">
        <v>50</v>
      </c>
      <c r="N40" s="10" t="s">
        <v>50</v>
      </c>
      <c r="O40" s="10" t="s">
        <v>50</v>
      </c>
      <c r="P40" s="18">
        <f>SUM(P36:P39)</f>
      </c>
    </row>
    <row r="41" ht="10" customHeight="1">
</row>
    <row r="42" ht="45" customHeight="1">
      <c r="A42" s="5" t="s">
        <v>626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ht="10" customHeight="1">
</row>
    <row r="44" ht="45" customHeight="1">
      <c r="A44" s="10" t="s">
        <v>32</v>
      </c>
      <c r="B44" s="10"/>
      <c r="C44" s="10" t="s">
        <v>494</v>
      </c>
      <c r="D44" s="10" t="s">
        <v>33</v>
      </c>
      <c r="E44" s="10" t="s">
        <v>36</v>
      </c>
      <c r="F44" s="10"/>
      <c r="G44" s="10"/>
    </row>
    <row r="45" ht="45" customHeight="1">
      <c r="A45" s="10"/>
      <c r="B45" s="0"/>
      <c r="C45" s="10"/>
      <c r="D45" s="10"/>
      <c r="E45" s="10" t="s">
        <v>372</v>
      </c>
      <c r="F45" s="10" t="s">
        <v>373</v>
      </c>
      <c r="G45" s="10" t="s">
        <v>374</v>
      </c>
    </row>
    <row r="46" ht="20" customHeight="1">
      <c r="A46" s="10" t="s">
        <v>268</v>
      </c>
      <c r="B46" s="10"/>
      <c r="C46" s="10" t="s">
        <v>375</v>
      </c>
      <c r="D46" s="10" t="s">
        <v>376</v>
      </c>
      <c r="E46" s="10" t="s">
        <v>377</v>
      </c>
      <c r="F46" s="10" t="s">
        <v>378</v>
      </c>
      <c r="G46" s="10" t="s">
        <v>417</v>
      </c>
    </row>
    <row r="47" ht="40" customHeight="1">
      <c r="A47" s="11" t="s">
        <v>1178</v>
      </c>
      <c r="B47" s="11"/>
      <c r="C47" s="10" t="s">
        <v>1179</v>
      </c>
      <c r="D47" s="10" t="s">
        <v>41</v>
      </c>
      <c r="E47" s="18">
        <v>33336</v>
      </c>
      <c r="F47" s="18">
        <v>0</v>
      </c>
      <c r="G47" s="18">
        <v>0</v>
      </c>
    </row>
    <row r="48" ht="60" customHeight="1">
      <c r="A48" s="11" t="s">
        <v>1180</v>
      </c>
      <c r="B48" s="11"/>
      <c r="C48" s="10" t="s">
        <v>1181</v>
      </c>
      <c r="D48" s="10" t="s">
        <v>44</v>
      </c>
      <c r="E48" s="18">
        <v>2461537.14</v>
      </c>
      <c r="F48" s="18">
        <v>0</v>
      </c>
      <c r="G48" s="18">
        <v>0</v>
      </c>
    </row>
    <row r="49" ht="10" customHeight="1">
</row>
    <row r="50" ht="45" customHeight="1">
      <c r="A50" s="5" t="s">
        <v>499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ht="10" customHeight="1">
</row>
    <row r="52" ht="45" customHeight="1">
      <c r="A52" s="10" t="s">
        <v>32</v>
      </c>
      <c r="B52" s="10"/>
      <c r="C52" s="10" t="s">
        <v>33</v>
      </c>
      <c r="D52" s="10" t="s">
        <v>36</v>
      </c>
      <c r="E52" s="10"/>
      <c r="F52" s="10"/>
    </row>
    <row r="53" ht="45" customHeight="1">
      <c r="A53" s="10"/>
      <c r="B53" s="0"/>
      <c r="C53" s="10"/>
      <c r="D53" s="10" t="s">
        <v>372</v>
      </c>
      <c r="E53" s="10" t="s">
        <v>373</v>
      </c>
      <c r="F53" s="10" t="s">
        <v>374</v>
      </c>
    </row>
    <row r="54" ht="20" customHeight="1">
      <c r="A54" s="10" t="s">
        <v>268</v>
      </c>
      <c r="B54" s="10"/>
      <c r="C54" s="10" t="s">
        <v>375</v>
      </c>
      <c r="D54" s="10" t="s">
        <v>376</v>
      </c>
      <c r="E54" s="10" t="s">
        <v>377</v>
      </c>
      <c r="F54" s="10" t="s">
        <v>378</v>
      </c>
    </row>
    <row r="55" ht="20" customHeight="1">
      <c r="A55" s="11" t="s">
        <v>500</v>
      </c>
      <c r="B55" s="11"/>
      <c r="C55" s="10" t="s">
        <v>41</v>
      </c>
      <c r="D55" s="18">
        <v>2494873.14</v>
      </c>
      <c r="E55" s="18">
        <v>0</v>
      </c>
      <c r="F55" s="18">
        <v>0</v>
      </c>
    </row>
  </sheetData>
  <sheetProtection password="C213" sheet="1" objects="1" scenarios="1"/>
  <mergeCells>
    <mergeCell ref="A2:P2"/>
    <mergeCell ref="A4:N4"/>
    <mergeCell ref="B7:N7"/>
    <mergeCell ref="B8:N8"/>
    <mergeCell ref="B9:N9"/>
    <mergeCell ref="A11:P11"/>
    <mergeCell ref="A13:B14"/>
    <mergeCell ref="C13:C14"/>
    <mergeCell ref="D13:F13"/>
    <mergeCell ref="A15:B15"/>
    <mergeCell ref="A16:B16"/>
    <mergeCell ref="A17:B17"/>
    <mergeCell ref="A18:B18"/>
    <mergeCell ref="A19:B19"/>
    <mergeCell ref="A20:B20"/>
    <mergeCell ref="A21:B21"/>
    <mergeCell ref="A23:P23"/>
    <mergeCell ref="A25:B26"/>
    <mergeCell ref="C25:C26"/>
    <mergeCell ref="D25:F25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35:B35"/>
    <mergeCell ref="A36:B36"/>
    <mergeCell ref="A37:B37"/>
    <mergeCell ref="A38:B38"/>
    <mergeCell ref="A39:B39"/>
    <mergeCell ref="A40:B40"/>
    <mergeCell ref="A42:P42"/>
    <mergeCell ref="A44:B45"/>
    <mergeCell ref="C44:C45"/>
    <mergeCell ref="D44:D45"/>
    <mergeCell ref="E44:G44"/>
    <mergeCell ref="A46:B46"/>
    <mergeCell ref="A47:B47"/>
    <mergeCell ref="A48:B48"/>
    <mergeCell ref="A50:P50"/>
    <mergeCell ref="A52:B53"/>
    <mergeCell ref="C52:C53"/>
    <mergeCell ref="D52:F52"/>
    <mergeCell ref="A54:B54"/>
    <mergeCell ref="A55:B55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&amp;R&amp;L&amp;"Verdana,Полужирный"&amp;K000000&amp;R&amp;"Verdana,Полужирный"&amp;K00-014Подготовлено в ЭС РАМЗЭС</oddHeader>
  </headerFooter>
</worksheet>
</file>