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40.02.02 Правоохранительная деятельность\"/>
    </mc:Choice>
  </mc:AlternateContent>
  <bookViews>
    <workbookView xWindow="0" yWindow="0" windowWidth="24000" windowHeight="91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38" i="1" l="1"/>
  <c r="F26" i="1"/>
  <c r="G26" i="1"/>
  <c r="H26" i="1"/>
  <c r="I26" i="1"/>
  <c r="K26" i="1"/>
  <c r="L26" i="1"/>
  <c r="L39" i="1"/>
  <c r="F39" i="1"/>
  <c r="F38" i="1" s="1"/>
  <c r="G39" i="1"/>
  <c r="H39" i="1"/>
  <c r="H38" i="1" s="1"/>
  <c r="I39" i="1"/>
  <c r="K39" i="1"/>
  <c r="E39" i="1"/>
  <c r="E38" i="1" s="1"/>
  <c r="I38" i="1"/>
  <c r="K38" i="1"/>
  <c r="L38" i="1"/>
  <c r="F27" i="1"/>
  <c r="G27" i="1"/>
  <c r="H27" i="1"/>
  <c r="I27" i="1"/>
  <c r="K27" i="1"/>
  <c r="L27" i="1"/>
  <c r="E27" i="1"/>
  <c r="F44" i="1"/>
  <c r="G44" i="1"/>
  <c r="H44" i="1"/>
  <c r="I44" i="1"/>
  <c r="K44" i="1"/>
  <c r="L44" i="1"/>
  <c r="E44" i="1"/>
  <c r="F36" i="1"/>
  <c r="G36" i="1"/>
  <c r="H36" i="1"/>
  <c r="I36" i="1"/>
  <c r="K36" i="1"/>
  <c r="L36" i="1"/>
  <c r="E36" i="1"/>
  <c r="F28" i="1"/>
  <c r="G28" i="1"/>
  <c r="H28" i="1"/>
  <c r="I28" i="1"/>
  <c r="K28" i="1"/>
  <c r="L28" i="1"/>
  <c r="E28" i="1"/>
  <c r="E26" i="1" l="1"/>
  <c r="E65" i="1"/>
  <c r="E99" i="1"/>
  <c r="O82" i="1"/>
  <c r="G81" i="1"/>
  <c r="F81" i="1"/>
  <c r="F65" i="1" s="1"/>
  <c r="E92" i="1"/>
  <c r="E93" i="1"/>
  <c r="E82" i="1"/>
  <c r="E85" i="1"/>
  <c r="E86" i="1"/>
  <c r="E87" i="1"/>
  <c r="E88" i="1"/>
  <c r="E84" i="1"/>
  <c r="E66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67" i="1"/>
  <c r="E62" i="1"/>
  <c r="F62" i="1"/>
  <c r="E64" i="1"/>
  <c r="E63" i="1"/>
  <c r="E61" i="1"/>
  <c r="G82" i="1"/>
  <c r="Q65" i="1"/>
  <c r="Q66" i="1"/>
  <c r="G85" i="1"/>
  <c r="G86" i="1"/>
  <c r="G87" i="1"/>
  <c r="G88" i="1"/>
  <c r="G84" i="1"/>
  <c r="Q81" i="1"/>
  <c r="Q82" i="1"/>
  <c r="Q92" i="1"/>
  <c r="F47" i="1" l="1"/>
  <c r="F46" i="1"/>
  <c r="F45" i="1"/>
  <c r="F43" i="1"/>
  <c r="F42" i="1"/>
  <c r="F41" i="1"/>
  <c r="F40" i="1"/>
  <c r="F34" i="1"/>
  <c r="F33" i="1"/>
  <c r="F32" i="1"/>
  <c r="F31" i="1"/>
  <c r="E100" i="1" l="1"/>
  <c r="H99" i="1" l="1"/>
  <c r="I99" i="1"/>
  <c r="J99" i="1"/>
  <c r="J100" i="1"/>
  <c r="G99" i="1"/>
  <c r="N65" i="1"/>
  <c r="O65" i="1"/>
  <c r="P65" i="1"/>
  <c r="M65" i="1"/>
  <c r="H100" i="1" l="1"/>
  <c r="I100" i="1"/>
  <c r="G100" i="1"/>
  <c r="F60" i="1" l="1"/>
  <c r="F99" i="1"/>
  <c r="F56" i="1"/>
  <c r="F57" i="1"/>
  <c r="F59" i="1"/>
  <c r="Q99" i="1"/>
  <c r="P99" i="1"/>
  <c r="O99" i="1"/>
  <c r="N99" i="1"/>
  <c r="M99" i="1"/>
  <c r="F100" i="1" l="1"/>
  <c r="O100" i="1"/>
  <c r="N100" i="1"/>
  <c r="M100" i="1"/>
  <c r="Q100" i="1"/>
  <c r="P100" i="1"/>
</calcChain>
</file>

<file path=xl/sharedStrings.xml><?xml version="1.0" encoding="utf-8"?>
<sst xmlns="http://schemas.openxmlformats.org/spreadsheetml/2006/main" count="385" uniqueCount="234">
  <si>
    <t xml:space="preserve">Индекс </t>
  </si>
  <si>
    <t xml:space="preserve">Наименование циклов, дисциплин, профессиональных модулей, МДК, практик </t>
  </si>
  <si>
    <t>Учебная нагрузка обучающихся (час)</t>
  </si>
  <si>
    <t>Распределение обязательной нагрузки по курсам и семестрам (час. в семестр)</t>
  </si>
  <si>
    <t>максимальная</t>
  </si>
  <si>
    <t>Обязательная аудиторная</t>
  </si>
  <si>
    <t>I курс</t>
  </si>
  <si>
    <t>II курс</t>
  </si>
  <si>
    <t>III курс</t>
  </si>
  <si>
    <t>IV курс</t>
  </si>
  <si>
    <t>Всего занятий</t>
  </si>
  <si>
    <t>В т.ч.</t>
  </si>
  <si>
    <t>нед.</t>
  </si>
  <si>
    <t>6 сем.</t>
  </si>
  <si>
    <t>7 сем.</t>
  </si>
  <si>
    <t>8 сем.</t>
  </si>
  <si>
    <t>Иностранный язык</t>
  </si>
  <si>
    <t>История</t>
  </si>
  <si>
    <t>Физическая культура</t>
  </si>
  <si>
    <t>ОГСЭ.00</t>
  </si>
  <si>
    <t>ОГСЭ.01</t>
  </si>
  <si>
    <t>Основы философии</t>
  </si>
  <si>
    <t>ОГСЭ.02</t>
  </si>
  <si>
    <t>ОГСЭ.03</t>
  </si>
  <si>
    <t>ОГСЭ.04</t>
  </si>
  <si>
    <t>ОГСЭ.05</t>
  </si>
  <si>
    <t>ЕН.00</t>
  </si>
  <si>
    <t>ЕН.01</t>
  </si>
  <si>
    <t>ЕН.02</t>
  </si>
  <si>
    <t>П.00</t>
  </si>
  <si>
    <t>ОП.00</t>
  </si>
  <si>
    <t>Общепрофессиональные дисциплины</t>
  </si>
  <si>
    <t>Безопасность жизнедеятельности</t>
  </si>
  <si>
    <t>ПМ.00</t>
  </si>
  <si>
    <t>Профессиональные модули</t>
  </si>
  <si>
    <t>ПМ.01</t>
  </si>
  <si>
    <t>УП.01</t>
  </si>
  <si>
    <t>Учебная практика</t>
  </si>
  <si>
    <t>ПП.01</t>
  </si>
  <si>
    <t>ПМ.02</t>
  </si>
  <si>
    <t>УП.02</t>
  </si>
  <si>
    <t>ПП.02</t>
  </si>
  <si>
    <t>Всего</t>
  </si>
  <si>
    <t xml:space="preserve">дисциплин </t>
  </si>
  <si>
    <t>и МДК</t>
  </si>
  <si>
    <t>учебной практики</t>
  </si>
  <si>
    <t>производст. практики / преддипл. практика</t>
  </si>
  <si>
    <t>дифф.зачетов</t>
  </si>
  <si>
    <t>зачетов</t>
  </si>
  <si>
    <t>МДК 01.01</t>
  </si>
  <si>
    <t>МДК 02.01</t>
  </si>
  <si>
    <t>Производственная практика (по профилю специальности)</t>
  </si>
  <si>
    <t>Культура речи и деловое письмо</t>
  </si>
  <si>
    <t>4 нед.</t>
  </si>
  <si>
    <t xml:space="preserve">самостоятельная работа </t>
  </si>
  <si>
    <t>ОГСЭ.06</t>
  </si>
  <si>
    <t>Государственная итоговая аттестация</t>
  </si>
  <si>
    <t>э(к)</t>
  </si>
  <si>
    <t>Курсы</t>
  </si>
  <si>
    <t>Теоретическое обучение</t>
  </si>
  <si>
    <t>Промежуточная аттестация, нед.</t>
  </si>
  <si>
    <t>Производственная  практика  , нед.</t>
  </si>
  <si>
    <t>Подготовка к итоговой</t>
  </si>
  <si>
    <t>Итоговая государственная аттестация, нед.</t>
  </si>
  <si>
    <t>Каникулы, нед.</t>
  </si>
  <si>
    <t>Всего, нед.</t>
  </si>
  <si>
    <t>Всего за год</t>
  </si>
  <si>
    <t>1 семестр</t>
  </si>
  <si>
    <t>2 семестр</t>
  </si>
  <si>
    <t>По профилю специальности</t>
  </si>
  <si>
    <t>Преддипломная</t>
  </si>
  <si>
    <t>час</t>
  </si>
  <si>
    <t>I</t>
  </si>
  <si>
    <t>II</t>
  </si>
  <si>
    <t>III</t>
  </si>
  <si>
    <t>IV</t>
  </si>
  <si>
    <t>Итого:</t>
  </si>
  <si>
    <t>16 нед.</t>
  </si>
  <si>
    <t>1 сем.</t>
  </si>
  <si>
    <t xml:space="preserve">2 сем. </t>
  </si>
  <si>
    <t>23 нед.</t>
  </si>
  <si>
    <t>14 нед.</t>
  </si>
  <si>
    <t xml:space="preserve">3 сем. </t>
  </si>
  <si>
    <t>4 сем.</t>
  </si>
  <si>
    <t>5 сем.</t>
  </si>
  <si>
    <t xml:space="preserve">Формы промежуточной аттестации </t>
  </si>
  <si>
    <t>**</t>
  </si>
  <si>
    <t>лекций</t>
  </si>
  <si>
    <t>1.1.Дипломная работа</t>
  </si>
  <si>
    <t>ПДП</t>
  </si>
  <si>
    <t>Преддипломная практика</t>
  </si>
  <si>
    <t>ГИА</t>
  </si>
  <si>
    <t>Всего:</t>
  </si>
  <si>
    <t xml:space="preserve">курсовых работ (проектов) </t>
  </si>
  <si>
    <t>дз</t>
  </si>
  <si>
    <t xml:space="preserve">экзаменов </t>
  </si>
  <si>
    <t>108/
4 нед.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</si>
  <si>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</si>
  <si>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</si>
  <si>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</si>
  <si>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</si>
  <si>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</si>
  <si>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</si>
  <si>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</si>
  <si>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</si>
  <si>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</si>
  <si>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ОП.10</t>
  </si>
  <si>
    <t>ОП.11</t>
  </si>
  <si>
    <t>ОП.12</t>
  </si>
  <si>
    <t>ОП.13</t>
  </si>
  <si>
    <t>ОП.14</t>
  </si>
  <si>
    <t>Общий гуманитарный и социально-экономический  учебный цикл</t>
  </si>
  <si>
    <t>Математический и общий естественнонаучный учебный   цикл</t>
  </si>
  <si>
    <t>Профессиональный учебный цикл</t>
  </si>
  <si>
    <t>Всего  часов обучения по учебным
 циклам ППССЗ</t>
  </si>
  <si>
    <t>0.00</t>
  </si>
  <si>
    <t>Общеобразовательный учебный цикл</t>
  </si>
  <si>
    <t>Общие учебные дисциплины</t>
  </si>
  <si>
    <t>Базовые дисциплины</t>
  </si>
  <si>
    <t>ОУД.01</t>
  </si>
  <si>
    <t>ОУД.02</t>
  </si>
  <si>
    <t>-.дз</t>
  </si>
  <si>
    <t>ОУД.04</t>
  </si>
  <si>
    <t>ОУД.05</t>
  </si>
  <si>
    <t>ОУД.06</t>
  </si>
  <si>
    <t>ОБЖ</t>
  </si>
  <si>
    <t>Профильные  дисциплины</t>
  </si>
  <si>
    <t>ОУД.03</t>
  </si>
  <si>
    <t>Учебные дисциплины по выбору из обязательных предметных областей</t>
  </si>
  <si>
    <t>Базовые  дисциплины</t>
  </si>
  <si>
    <t>0/4/0</t>
  </si>
  <si>
    <t>ОУД..11</t>
  </si>
  <si>
    <t>Обществознание</t>
  </si>
  <si>
    <t>-,дз</t>
  </si>
  <si>
    <t>ОУД.14</t>
  </si>
  <si>
    <t>Естествознание</t>
  </si>
  <si>
    <t>ОУД.16</t>
  </si>
  <si>
    <t>География</t>
  </si>
  <si>
    <t>ОУД.17</t>
  </si>
  <si>
    <t>Экология</t>
  </si>
  <si>
    <t xml:space="preserve">Профильные  дисциплины </t>
  </si>
  <si>
    <t>ОУД.07</t>
  </si>
  <si>
    <t>Информатика</t>
  </si>
  <si>
    <t>ОУД.12</t>
  </si>
  <si>
    <t>Экономика</t>
  </si>
  <si>
    <t>ОУД.13</t>
  </si>
  <si>
    <t>Право</t>
  </si>
  <si>
    <t>Дополнительные учебные дисциплины</t>
  </si>
  <si>
    <t>0/0/0</t>
  </si>
  <si>
    <t>УД.18</t>
  </si>
  <si>
    <t>-,-</t>
  </si>
  <si>
    <t>Астрономия</t>
  </si>
  <si>
    <t xml:space="preserve"> </t>
  </si>
  <si>
    <t xml:space="preserve"> Русский язык</t>
  </si>
  <si>
    <t xml:space="preserve">  Литература</t>
  </si>
  <si>
    <t>22 нед.</t>
  </si>
  <si>
    <t>21 нед.</t>
  </si>
  <si>
    <t>12 нед.</t>
  </si>
  <si>
    <t>Информатика и информационные технологии в профессиональной деятельности</t>
  </si>
  <si>
    <t>Теория государства и права</t>
  </si>
  <si>
    <t>Конституционное право России</t>
  </si>
  <si>
    <t>Административное право</t>
  </si>
  <si>
    <t>Гражданское право и гражданский процесс</t>
  </si>
  <si>
    <t>Экологическое право</t>
  </si>
  <si>
    <t>Криминология и предупреждение преступлений</t>
  </si>
  <si>
    <t>Уголовное право</t>
  </si>
  <si>
    <t>Уголовный процесс</t>
  </si>
  <si>
    <t>Криминалистика</t>
  </si>
  <si>
    <t>Оперативно-служебная деятельность</t>
  </si>
  <si>
    <t>Тактико-специальная подготовка</t>
  </si>
  <si>
    <t>МДК 01.02</t>
  </si>
  <si>
    <t>МДК 01.03</t>
  </si>
  <si>
    <t>МДК 01.05</t>
  </si>
  <si>
    <t>Делопроизводство и режим секретности</t>
  </si>
  <si>
    <t>МДК 01.04</t>
  </si>
  <si>
    <t>Специальная техника</t>
  </si>
  <si>
    <t>Организационно-управленческая деятельность</t>
  </si>
  <si>
    <t>Основы управления в правоохранительных органах</t>
  </si>
  <si>
    <t>Логика</t>
  </si>
  <si>
    <t>Основы экономики</t>
  </si>
  <si>
    <t>3 нед.</t>
  </si>
  <si>
    <t>Финансовое право</t>
  </si>
  <si>
    <t>Правовое обспечение профессиональной деятельности</t>
  </si>
  <si>
    <t>Нотариат в Российской Федерации</t>
  </si>
  <si>
    <t>Математика</t>
  </si>
  <si>
    <t>Начальная профессиональная подготовка 
и введение в специальность</t>
  </si>
  <si>
    <t>Огневая подготовка</t>
  </si>
  <si>
    <t>э</t>
  </si>
  <si>
    <t>-,э</t>
  </si>
  <si>
    <t>-,э,дз</t>
  </si>
  <si>
    <t>1.Программа базовой подготовки</t>
  </si>
  <si>
    <t>0/2/0</t>
  </si>
  <si>
    <t>-,-,-,дз</t>
  </si>
  <si>
    <t>2. План учебного процесса 40.02.02 Правоохранительная деятельность</t>
  </si>
  <si>
    <t>40.02.02</t>
  </si>
  <si>
    <t>РП</t>
  </si>
  <si>
    <t>ФОС</t>
  </si>
  <si>
    <t>ВСР</t>
  </si>
  <si>
    <t>МР ПЗ</t>
  </si>
  <si>
    <t>Рецензия 
внутренняя</t>
  </si>
  <si>
    <t>Рецензия внешняя</t>
  </si>
  <si>
    <t>Математика 
(включая  алгебру и начала математического анализа, геометрию)</t>
  </si>
  <si>
    <t>Информатика и информационные 
технологии в профессиональной деятельности</t>
  </si>
  <si>
    <t>ОУД.18</t>
  </si>
  <si>
    <t>0/6/2</t>
  </si>
  <si>
    <t>Индивидуальный проект</t>
  </si>
  <si>
    <t>0/0/2</t>
  </si>
  <si>
    <t>э,э</t>
  </si>
  <si>
    <t>0/2/2</t>
  </si>
  <si>
    <t>лаб.и практ. занятий, вкл. семинары</t>
  </si>
  <si>
    <t>Налоговое право</t>
  </si>
  <si>
    <t>1. СВОДНЫЕ ДАННЫЕ ПО БЮДЖЕТУ ВРЕМЕНИ 
40.02.02 Правоохранительная деятельность</t>
  </si>
  <si>
    <t>0/11/5</t>
  </si>
  <si>
    <t>0/5/3</t>
  </si>
  <si>
    <t>0/5/1</t>
  </si>
  <si>
    <t>0/11/0</t>
  </si>
  <si>
    <t>--,дз,--,--,,дз</t>
  </si>
  <si>
    <t>0/9/7</t>
  </si>
  <si>
    <t>-,дз,э</t>
  </si>
  <si>
    <t>-</t>
  </si>
  <si>
    <t>дз,-,дз</t>
  </si>
  <si>
    <t>0/30/12</t>
  </si>
  <si>
    <t>0/41/17</t>
  </si>
  <si>
    <t>0/8/5</t>
  </si>
  <si>
    <t>0/17/12</t>
  </si>
  <si>
    <t>ОУД.01.01</t>
  </si>
  <si>
    <t>ОУД.01.02</t>
  </si>
  <si>
    <t xml:space="preserve">Русский язык 
</t>
  </si>
  <si>
    <t>Литература</t>
  </si>
  <si>
    <r>
      <t>Консультации</t>
    </r>
    <r>
      <rPr>
        <sz val="16"/>
        <rFont val="Times New Roman"/>
        <family val="1"/>
        <charset val="204"/>
      </rPr>
      <t xml:space="preserve"> на учебную группу по 100 часов в год (всего 400  час.)                                     </t>
    </r>
  </si>
  <si>
    <t>Защита дипломной работы  с  09.02 по 15.02 (всего 1 нед.)</t>
  </si>
  <si>
    <t>ОУД.11</t>
  </si>
  <si>
    <t>дз,дз,дз,дз,дз</t>
  </si>
  <si>
    <t>-,-,дз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</si>
</sst>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9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vertAlign val="subscript"/>
      <sz val="16"/>
      <name val="Times New Roman"/>
      <family val="1"/>
      <charset val="204"/>
    </font>
    <font>
      <sz val="16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2" fillId="0" borderId="0" xfId="0" applyFont="1"/>
    <xf numFmtId="0" fontId="4" fillId="0" borderId="10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18" xfId="0" applyFont="1" applyBorder="1" applyAlignment="1">
      <alignment wrapText="1"/>
    </xf>
    <xf numFmtId="0" fontId="5" fillId="0" borderId="0" xfId="0" applyFont="1"/>
    <xf numFmtId="0" fontId="6" fillId="2" borderId="36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left" vertical="center" wrapText="1"/>
    </xf>
    <xf numFmtId="49" fontId="6" fillId="2" borderId="36" xfId="0" applyNumberFormat="1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left" vertical="center" wrapText="1"/>
    </xf>
    <xf numFmtId="49" fontId="5" fillId="2" borderId="36" xfId="0" applyNumberFormat="1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2" borderId="36" xfId="0" applyFont="1" applyFill="1" applyBorder="1" applyAlignment="1">
      <alignment horizontal="right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left" vertical="center" wrapText="1"/>
    </xf>
    <xf numFmtId="49" fontId="6" fillId="2" borderId="36" xfId="0" applyNumberFormat="1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left" vertical="center" wrapText="1"/>
    </xf>
    <xf numFmtId="49" fontId="5" fillId="2" borderId="36" xfId="0" applyNumberFormat="1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right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left" vertical="top" wrapText="1"/>
    </xf>
    <xf numFmtId="49" fontId="6" fillId="2" borderId="36" xfId="0" applyNumberFormat="1" applyFont="1" applyFill="1" applyBorder="1" applyAlignment="1">
      <alignment horizontal="left" vertical="center" wrapText="1"/>
    </xf>
    <xf numFmtId="0" fontId="6" fillId="2" borderId="3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2" borderId="41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49" fontId="5" fillId="2" borderId="36" xfId="0" applyNumberFormat="1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vertical="center" wrapText="1"/>
    </xf>
    <xf numFmtId="0" fontId="5" fillId="0" borderId="36" xfId="0" applyFont="1" applyBorder="1"/>
    <xf numFmtId="0" fontId="5" fillId="0" borderId="41" xfId="0" applyFont="1" applyFill="1" applyBorder="1"/>
    <xf numFmtId="49" fontId="6" fillId="2" borderId="36" xfId="0" applyNumberFormat="1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49" fontId="5" fillId="2" borderId="36" xfId="0" applyNumberFormat="1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49" fontId="5" fillId="2" borderId="36" xfId="0" applyNumberFormat="1" applyFont="1" applyFill="1" applyBorder="1" applyAlignment="1">
      <alignment horizontal="center" vertical="center" wrapText="1"/>
    </xf>
    <xf numFmtId="49" fontId="6" fillId="2" borderId="36" xfId="0" applyNumberFormat="1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9" fillId="0" borderId="36" xfId="0" applyFont="1" applyBorder="1"/>
    <xf numFmtId="0" fontId="9" fillId="0" borderId="36" xfId="0" applyFont="1" applyBorder="1" applyAlignment="1">
      <alignment horizontal="center"/>
    </xf>
    <xf numFmtId="0" fontId="9" fillId="0" borderId="36" xfId="0" applyFont="1" applyBorder="1" applyAlignment="1">
      <alignment wrapText="1"/>
    </xf>
    <xf numFmtId="0" fontId="10" fillId="0" borderId="36" xfId="0" applyFont="1" applyBorder="1"/>
    <xf numFmtId="0" fontId="5" fillId="2" borderId="3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left" vertical="center" wrapText="1"/>
    </xf>
    <xf numFmtId="49" fontId="5" fillId="2" borderId="36" xfId="0" applyNumberFormat="1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textRotation="90" wrapText="1"/>
    </xf>
    <xf numFmtId="0" fontId="5" fillId="2" borderId="36" xfId="0" applyFont="1" applyFill="1" applyBorder="1" applyAlignment="1">
      <alignment horizontal="left" vertical="center" wrapText="1"/>
    </xf>
    <xf numFmtId="0" fontId="6" fillId="2" borderId="36" xfId="0" applyFont="1" applyFill="1" applyBorder="1" applyAlignment="1">
      <alignment horizontal="center" textRotation="90" wrapText="1"/>
    </xf>
    <xf numFmtId="49" fontId="5" fillId="2" borderId="36" xfId="0" applyNumberFormat="1" applyFont="1" applyFill="1" applyBorder="1" applyAlignment="1">
      <alignment horizontal="center" vertical="center" wrapText="1"/>
    </xf>
    <xf numFmtId="0" fontId="11" fillId="2" borderId="36" xfId="0" applyFont="1" applyFill="1" applyBorder="1"/>
    <xf numFmtId="0" fontId="5" fillId="2" borderId="36" xfId="0" applyFont="1" applyFill="1" applyBorder="1" applyAlignment="1">
      <alignment horizontal="left" vertical="distributed" wrapText="1"/>
    </xf>
    <xf numFmtId="0" fontId="6" fillId="2" borderId="36" xfId="0" applyFont="1" applyFill="1" applyBorder="1" applyAlignment="1">
      <alignment horizontal="left" textRotation="90" wrapText="1"/>
    </xf>
    <xf numFmtId="0" fontId="5" fillId="2" borderId="36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49" fontId="5" fillId="2" borderId="36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5" fillId="0" borderId="0" xfId="0" applyFont="1" applyAlignment="1"/>
    <xf numFmtId="0" fontId="6" fillId="2" borderId="3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textRotation="90" wrapText="1"/>
    </xf>
    <xf numFmtId="0" fontId="1" fillId="2" borderId="36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/>
    </xf>
    <xf numFmtId="0" fontId="5" fillId="2" borderId="38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textRotation="90" wrapText="1"/>
    </xf>
    <xf numFmtId="0" fontId="6" fillId="2" borderId="36" xfId="0" applyFont="1" applyFill="1" applyBorder="1" applyAlignment="1">
      <alignment horizontal="center" textRotation="90" wrapText="1"/>
    </xf>
    <xf numFmtId="0" fontId="5" fillId="2" borderId="36" xfId="0" applyFont="1" applyFill="1" applyBorder="1" applyAlignment="1">
      <alignment horizontal="center" textRotation="90" wrapText="1"/>
    </xf>
    <xf numFmtId="49" fontId="5" fillId="2" borderId="36" xfId="0" applyNumberFormat="1" applyFont="1" applyFill="1" applyBorder="1" applyAlignment="1">
      <alignment horizontal="center" vertical="center" wrapText="1"/>
    </xf>
    <xf numFmtId="49" fontId="5" fillId="2" borderId="38" xfId="0" applyNumberFormat="1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49" fontId="5" fillId="2" borderId="36" xfId="0" applyNumberFormat="1" applyFont="1" applyFill="1" applyBorder="1" applyAlignment="1">
      <alignment horizontal="center" vertical="center"/>
    </xf>
    <xf numFmtId="49" fontId="5" fillId="2" borderId="38" xfId="0" applyNumberFormat="1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6" fillId="2" borderId="36" xfId="0" applyFont="1" applyFill="1" applyBorder="1" applyAlignment="1">
      <alignment horizontal="right" vertical="center" wrapText="1"/>
    </xf>
    <xf numFmtId="0" fontId="6" fillId="2" borderId="38" xfId="0" applyFont="1" applyFill="1" applyBorder="1" applyAlignment="1">
      <alignment horizontal="right" vertical="center" wrapText="1"/>
    </xf>
    <xf numFmtId="49" fontId="6" fillId="2" borderId="36" xfId="0" applyNumberFormat="1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horizontal="center" vertical="center" textRotation="90" wrapText="1"/>
    </xf>
    <xf numFmtId="0" fontId="6" fillId="2" borderId="40" xfId="0" applyFont="1" applyFill="1" applyBorder="1" applyAlignment="1">
      <alignment horizontal="center" vertical="center" textRotation="90" wrapText="1"/>
    </xf>
    <xf numFmtId="0" fontId="5" fillId="2" borderId="3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/>
    <xf numFmtId="0" fontId="0" fillId="0" borderId="7" xfId="0" applyBorder="1" applyAlignment="1"/>
    <xf numFmtId="0" fontId="4" fillId="0" borderId="8" xfId="0" applyFont="1" applyBorder="1" applyAlignment="1">
      <alignment horizontal="center" textRotation="90" wrapText="1"/>
    </xf>
    <xf numFmtId="0" fontId="0" fillId="0" borderId="9" xfId="0" applyBorder="1" applyAlignment="1">
      <alignment textRotation="90" wrapText="1"/>
    </xf>
    <xf numFmtId="0" fontId="0" fillId="0" borderId="10" xfId="0" applyBorder="1" applyAlignment="1">
      <alignment textRotation="90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10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9" xfId="0" applyFont="1" applyBorder="1" applyAlignment="1">
      <alignment horizontal="center" textRotation="90" wrapText="1"/>
    </xf>
    <xf numFmtId="0" fontId="5" fillId="2" borderId="36" xfId="0" applyFont="1" applyFill="1" applyBorder="1"/>
    <xf numFmtId="0" fontId="8" fillId="2" borderId="36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12"/>
  <sheetViews>
    <sheetView tabSelected="1" zoomScale="60" zoomScaleNormal="60" workbookViewId="0">
      <selection activeCell="C96" sqref="C96"/>
    </sheetView>
  </sheetViews>
  <sheetFormatPr defaultRowHeight="12.75" x14ac:dyDescent="0.2"/>
  <cols>
    <col min="1" max="1" width="17.7109375" customWidth="1"/>
    <col min="2" max="2" width="63.42578125" customWidth="1"/>
    <col min="3" max="3" width="19" customWidth="1"/>
    <col min="4" max="4" width="5.28515625" hidden="1" customWidth="1"/>
    <col min="5" max="5" width="15.140625" customWidth="1"/>
    <col min="16" max="16" width="8.7109375" customWidth="1"/>
  </cols>
  <sheetData>
    <row r="2" spans="1:18" ht="20.25" x14ac:dyDescent="0.3">
      <c r="A2" s="16"/>
      <c r="B2" s="91" t="s">
        <v>193</v>
      </c>
      <c r="C2" s="91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16"/>
    </row>
    <row r="3" spans="1:18" ht="20.25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97"/>
      <c r="P3" s="97"/>
      <c r="Q3" s="97"/>
      <c r="R3" s="97"/>
    </row>
    <row r="4" spans="1:18" ht="45.75" customHeight="1" x14ac:dyDescent="0.2">
      <c r="A4" s="95" t="s">
        <v>0</v>
      </c>
      <c r="B4" s="93" t="s">
        <v>1</v>
      </c>
      <c r="C4" s="100" t="s">
        <v>85</v>
      </c>
      <c r="D4" s="95"/>
      <c r="E4" s="93" t="s">
        <v>2</v>
      </c>
      <c r="F4" s="93"/>
      <c r="G4" s="93"/>
      <c r="H4" s="93"/>
      <c r="I4" s="93"/>
      <c r="J4" s="93"/>
      <c r="K4" s="93" t="s">
        <v>3</v>
      </c>
      <c r="L4" s="93"/>
      <c r="M4" s="93"/>
      <c r="N4" s="93"/>
      <c r="O4" s="93"/>
      <c r="P4" s="93"/>
      <c r="Q4" s="94"/>
      <c r="R4" s="94"/>
    </row>
    <row r="5" spans="1:18" ht="29.25" customHeight="1" x14ac:dyDescent="0.2">
      <c r="A5" s="95"/>
      <c r="B5" s="93"/>
      <c r="C5" s="101"/>
      <c r="D5" s="95"/>
      <c r="E5" s="95" t="s">
        <v>4</v>
      </c>
      <c r="F5" s="95" t="s">
        <v>54</v>
      </c>
      <c r="G5" s="93" t="s">
        <v>5</v>
      </c>
      <c r="H5" s="93"/>
      <c r="I5" s="93"/>
      <c r="J5" s="93"/>
      <c r="K5" s="93" t="s">
        <v>6</v>
      </c>
      <c r="L5" s="93"/>
      <c r="M5" s="93" t="s">
        <v>7</v>
      </c>
      <c r="N5" s="93"/>
      <c r="O5" s="93" t="s">
        <v>8</v>
      </c>
      <c r="P5" s="93"/>
      <c r="Q5" s="93" t="s">
        <v>9</v>
      </c>
      <c r="R5" s="93"/>
    </row>
    <row r="6" spans="1:18" ht="3.75" customHeight="1" x14ac:dyDescent="0.2">
      <c r="A6" s="95"/>
      <c r="B6" s="93"/>
      <c r="C6" s="101"/>
      <c r="D6" s="95"/>
      <c r="E6" s="95"/>
      <c r="F6" s="99"/>
      <c r="G6" s="95" t="s">
        <v>10</v>
      </c>
      <c r="H6" s="93" t="s">
        <v>11</v>
      </c>
      <c r="I6" s="93"/>
      <c r="J6" s="93"/>
      <c r="K6" s="93"/>
      <c r="L6" s="93"/>
      <c r="M6" s="93"/>
      <c r="N6" s="93"/>
      <c r="O6" s="93"/>
      <c r="P6" s="93"/>
      <c r="Q6" s="93"/>
      <c r="R6" s="93"/>
    </row>
    <row r="7" spans="1:18" ht="36.950000000000003" hidden="1" customHeight="1" x14ac:dyDescent="0.2">
      <c r="A7" s="95"/>
      <c r="B7" s="93"/>
      <c r="C7" s="101"/>
      <c r="D7" s="95"/>
      <c r="E7" s="95"/>
      <c r="F7" s="99"/>
      <c r="G7" s="95"/>
      <c r="H7" s="93"/>
      <c r="I7" s="93"/>
      <c r="J7" s="93"/>
      <c r="K7" s="37"/>
      <c r="L7" s="37"/>
      <c r="M7" s="37"/>
      <c r="N7" s="37"/>
      <c r="O7" s="37"/>
      <c r="P7" s="37"/>
      <c r="Q7" s="37"/>
      <c r="R7" s="37"/>
    </row>
    <row r="8" spans="1:18" ht="36.950000000000003" hidden="1" customHeight="1" x14ac:dyDescent="0.2">
      <c r="A8" s="95"/>
      <c r="B8" s="93"/>
      <c r="C8" s="101"/>
      <c r="D8" s="95"/>
      <c r="E8" s="95"/>
      <c r="F8" s="99"/>
      <c r="G8" s="95"/>
      <c r="H8" s="93"/>
      <c r="I8" s="93"/>
      <c r="J8" s="93"/>
      <c r="K8" s="37"/>
      <c r="L8" s="37"/>
      <c r="M8" s="37"/>
      <c r="N8" s="37"/>
      <c r="O8" s="37"/>
      <c r="P8" s="37"/>
      <c r="Q8" s="37"/>
      <c r="R8" s="37"/>
    </row>
    <row r="9" spans="1:18" ht="39.75" customHeight="1" x14ac:dyDescent="0.2">
      <c r="A9" s="95"/>
      <c r="B9" s="93"/>
      <c r="C9" s="101"/>
      <c r="D9" s="95"/>
      <c r="E9" s="95"/>
      <c r="F9" s="99"/>
      <c r="G9" s="95"/>
      <c r="H9" s="93"/>
      <c r="I9" s="93"/>
      <c r="J9" s="93"/>
      <c r="K9" s="37" t="s">
        <v>78</v>
      </c>
      <c r="L9" s="37" t="s">
        <v>79</v>
      </c>
      <c r="M9" s="37" t="s">
        <v>82</v>
      </c>
      <c r="N9" s="37" t="s">
        <v>83</v>
      </c>
      <c r="O9" s="37" t="s">
        <v>84</v>
      </c>
      <c r="P9" s="37" t="s">
        <v>13</v>
      </c>
      <c r="Q9" s="37" t="s">
        <v>14</v>
      </c>
      <c r="R9" s="37" t="s">
        <v>15</v>
      </c>
    </row>
    <row r="10" spans="1:18" ht="12" hidden="1" customHeight="1" thickBot="1" x14ac:dyDescent="0.25">
      <c r="A10" s="95"/>
      <c r="B10" s="93"/>
      <c r="C10" s="101"/>
      <c r="D10" s="95"/>
      <c r="E10" s="95"/>
      <c r="F10" s="99"/>
      <c r="G10" s="95"/>
      <c r="H10" s="93"/>
      <c r="I10" s="93"/>
      <c r="J10" s="93"/>
      <c r="K10" s="96" t="s">
        <v>77</v>
      </c>
      <c r="L10" s="96" t="s">
        <v>80</v>
      </c>
      <c r="M10" s="96" t="s">
        <v>77</v>
      </c>
      <c r="N10" s="96" t="s">
        <v>155</v>
      </c>
      <c r="O10" s="96" t="s">
        <v>81</v>
      </c>
      <c r="P10" s="96" t="s">
        <v>156</v>
      </c>
      <c r="Q10" s="96" t="s">
        <v>157</v>
      </c>
      <c r="R10" s="96" t="s">
        <v>86</v>
      </c>
    </row>
    <row r="11" spans="1:18" ht="36.950000000000003" hidden="1" customHeight="1" x14ac:dyDescent="0.2">
      <c r="A11" s="95"/>
      <c r="B11" s="93"/>
      <c r="C11" s="101"/>
      <c r="D11" s="95"/>
      <c r="E11" s="95"/>
      <c r="F11" s="99"/>
      <c r="G11" s="95"/>
      <c r="H11" s="93"/>
      <c r="I11" s="93"/>
      <c r="J11" s="93"/>
      <c r="K11" s="96"/>
      <c r="L11" s="96"/>
      <c r="M11" s="96"/>
      <c r="N11" s="96"/>
      <c r="O11" s="96"/>
      <c r="P11" s="96"/>
      <c r="Q11" s="96"/>
      <c r="R11" s="96"/>
    </row>
    <row r="12" spans="1:18" ht="13.5" hidden="1" customHeight="1" thickBot="1" x14ac:dyDescent="0.25">
      <c r="A12" s="95"/>
      <c r="B12" s="93"/>
      <c r="C12" s="101"/>
      <c r="D12" s="95"/>
      <c r="E12" s="95"/>
      <c r="F12" s="99"/>
      <c r="G12" s="95"/>
      <c r="H12" s="93"/>
      <c r="I12" s="93"/>
      <c r="J12" s="93"/>
      <c r="K12" s="96"/>
      <c r="L12" s="96"/>
      <c r="M12" s="96"/>
      <c r="N12" s="96"/>
      <c r="O12" s="96"/>
      <c r="P12" s="96"/>
      <c r="Q12" s="96"/>
      <c r="R12" s="96"/>
    </row>
    <row r="13" spans="1:18" ht="0.75" hidden="1" customHeight="1" thickBot="1" x14ac:dyDescent="0.25">
      <c r="A13" s="95"/>
      <c r="B13" s="93"/>
      <c r="C13" s="101"/>
      <c r="D13" s="95"/>
      <c r="E13" s="95"/>
      <c r="F13" s="99"/>
      <c r="G13" s="95"/>
      <c r="H13" s="93"/>
      <c r="I13" s="93"/>
      <c r="J13" s="93"/>
      <c r="K13" s="96"/>
      <c r="L13" s="96"/>
      <c r="M13" s="96"/>
      <c r="N13" s="96"/>
      <c r="O13" s="96"/>
      <c r="P13" s="96"/>
      <c r="Q13" s="96"/>
      <c r="R13" s="96"/>
    </row>
    <row r="14" spans="1:18" ht="36.950000000000003" hidden="1" customHeight="1" x14ac:dyDescent="0.2">
      <c r="A14" s="95"/>
      <c r="B14" s="93"/>
      <c r="C14" s="101"/>
      <c r="D14" s="95"/>
      <c r="E14" s="95"/>
      <c r="F14" s="99"/>
      <c r="G14" s="95"/>
      <c r="H14" s="93"/>
      <c r="I14" s="93"/>
      <c r="J14" s="93"/>
      <c r="K14" s="96"/>
      <c r="L14" s="96"/>
      <c r="M14" s="96"/>
      <c r="N14" s="96"/>
      <c r="O14" s="96"/>
      <c r="P14" s="96"/>
      <c r="Q14" s="96"/>
      <c r="R14" s="96"/>
    </row>
    <row r="15" spans="1:18" ht="36.950000000000003" hidden="1" customHeight="1" x14ac:dyDescent="0.2">
      <c r="A15" s="95"/>
      <c r="B15" s="93"/>
      <c r="C15" s="101"/>
      <c r="D15" s="95"/>
      <c r="E15" s="95"/>
      <c r="F15" s="99"/>
      <c r="G15" s="95"/>
      <c r="H15" s="93"/>
      <c r="I15" s="93"/>
      <c r="J15" s="93"/>
      <c r="K15" s="96"/>
      <c r="L15" s="96"/>
      <c r="M15" s="96"/>
      <c r="N15" s="96"/>
      <c r="O15" s="96"/>
      <c r="P15" s="96"/>
      <c r="Q15" s="96"/>
      <c r="R15" s="96"/>
    </row>
    <row r="16" spans="1:18" ht="36.950000000000003" hidden="1" customHeight="1" x14ac:dyDescent="0.2">
      <c r="A16" s="95"/>
      <c r="B16" s="93"/>
      <c r="C16" s="101"/>
      <c r="D16" s="95"/>
      <c r="E16" s="95"/>
      <c r="F16" s="99"/>
      <c r="G16" s="95"/>
      <c r="H16" s="93"/>
      <c r="I16" s="93"/>
      <c r="J16" s="93"/>
      <c r="K16" s="96"/>
      <c r="L16" s="96"/>
      <c r="M16" s="96"/>
      <c r="N16" s="96"/>
      <c r="O16" s="96"/>
      <c r="P16" s="96"/>
      <c r="Q16" s="96"/>
      <c r="R16" s="96"/>
    </row>
    <row r="17" spans="1:20" ht="36.950000000000003" hidden="1" customHeight="1" x14ac:dyDescent="0.2">
      <c r="A17" s="95"/>
      <c r="B17" s="93"/>
      <c r="C17" s="101"/>
      <c r="D17" s="95"/>
      <c r="E17" s="95"/>
      <c r="F17" s="99"/>
      <c r="G17" s="95"/>
      <c r="H17" s="93"/>
      <c r="I17" s="93"/>
      <c r="J17" s="93"/>
      <c r="K17" s="96"/>
      <c r="L17" s="96"/>
      <c r="M17" s="96"/>
      <c r="N17" s="96"/>
      <c r="O17" s="96"/>
      <c r="P17" s="96"/>
      <c r="Q17" s="96"/>
      <c r="R17" s="96"/>
    </row>
    <row r="18" spans="1:20" ht="36.950000000000003" hidden="1" customHeight="1" x14ac:dyDescent="0.2">
      <c r="A18" s="95"/>
      <c r="B18" s="93"/>
      <c r="C18" s="101"/>
      <c r="D18" s="95"/>
      <c r="E18" s="95"/>
      <c r="F18" s="99"/>
      <c r="G18" s="95"/>
      <c r="H18" s="93"/>
      <c r="I18" s="93"/>
      <c r="J18" s="93"/>
      <c r="K18" s="96"/>
      <c r="L18" s="96"/>
      <c r="M18" s="96"/>
      <c r="N18" s="96"/>
      <c r="O18" s="96"/>
      <c r="P18" s="96"/>
      <c r="Q18" s="96"/>
      <c r="R18" s="96"/>
    </row>
    <row r="19" spans="1:20" ht="36.950000000000003" hidden="1" customHeight="1" x14ac:dyDescent="0.2">
      <c r="A19" s="95"/>
      <c r="B19" s="93"/>
      <c r="C19" s="101"/>
      <c r="D19" s="95"/>
      <c r="E19" s="95"/>
      <c r="F19" s="99"/>
      <c r="G19" s="95"/>
      <c r="H19" s="93"/>
      <c r="I19" s="93"/>
      <c r="J19" s="93"/>
      <c r="K19" s="96"/>
      <c r="L19" s="96"/>
      <c r="M19" s="96"/>
      <c r="N19" s="96"/>
      <c r="O19" s="96"/>
      <c r="P19" s="96"/>
      <c r="Q19" s="96"/>
      <c r="R19" s="96"/>
    </row>
    <row r="20" spans="1:20" ht="36.950000000000003" hidden="1" customHeight="1" x14ac:dyDescent="0.2">
      <c r="A20" s="95"/>
      <c r="B20" s="93"/>
      <c r="C20" s="101"/>
      <c r="D20" s="95"/>
      <c r="E20" s="95"/>
      <c r="F20" s="99"/>
      <c r="G20" s="95"/>
      <c r="H20" s="93"/>
      <c r="I20" s="93"/>
      <c r="J20" s="93"/>
      <c r="K20" s="96"/>
      <c r="L20" s="96"/>
      <c r="M20" s="96"/>
      <c r="N20" s="96"/>
      <c r="O20" s="96"/>
      <c r="P20" s="96"/>
      <c r="Q20" s="96"/>
      <c r="R20" s="96"/>
    </row>
    <row r="21" spans="1:20" ht="36.950000000000003" hidden="1" customHeight="1" x14ac:dyDescent="0.2">
      <c r="A21" s="95"/>
      <c r="B21" s="93"/>
      <c r="C21" s="101"/>
      <c r="D21" s="95"/>
      <c r="E21" s="95"/>
      <c r="F21" s="99"/>
      <c r="G21" s="95"/>
      <c r="H21" s="93"/>
      <c r="I21" s="93"/>
      <c r="J21" s="93"/>
      <c r="K21" s="96"/>
      <c r="L21" s="96"/>
      <c r="M21" s="96"/>
      <c r="N21" s="96"/>
      <c r="O21" s="96"/>
      <c r="P21" s="96"/>
      <c r="Q21" s="96"/>
      <c r="R21" s="96"/>
    </row>
    <row r="22" spans="1:20" ht="36.950000000000003" hidden="1" customHeight="1" x14ac:dyDescent="0.2">
      <c r="A22" s="95"/>
      <c r="B22" s="93"/>
      <c r="C22" s="101"/>
      <c r="D22" s="95"/>
      <c r="E22" s="95"/>
      <c r="F22" s="99"/>
      <c r="G22" s="95"/>
      <c r="H22" s="93"/>
      <c r="I22" s="93"/>
      <c r="J22" s="93"/>
      <c r="K22" s="96"/>
      <c r="L22" s="96"/>
      <c r="M22" s="96"/>
      <c r="N22" s="96"/>
      <c r="O22" s="96"/>
      <c r="P22" s="96"/>
      <c r="Q22" s="96"/>
      <c r="R22" s="96"/>
    </row>
    <row r="23" spans="1:20" ht="36.950000000000003" hidden="1" customHeight="1" x14ac:dyDescent="0.2">
      <c r="A23" s="95"/>
      <c r="B23" s="93"/>
      <c r="C23" s="101"/>
      <c r="D23" s="95"/>
      <c r="E23" s="95"/>
      <c r="F23" s="99"/>
      <c r="G23" s="95"/>
      <c r="H23" s="93"/>
      <c r="I23" s="93"/>
      <c r="J23" s="93"/>
      <c r="K23" s="96"/>
      <c r="L23" s="96"/>
      <c r="M23" s="96"/>
      <c r="N23" s="96"/>
      <c r="O23" s="96"/>
      <c r="P23" s="96"/>
      <c r="Q23" s="96"/>
      <c r="R23" s="96"/>
    </row>
    <row r="24" spans="1:20" ht="182.25" customHeight="1" x14ac:dyDescent="0.2">
      <c r="A24" s="95"/>
      <c r="B24" s="93"/>
      <c r="C24" s="101"/>
      <c r="D24" s="95"/>
      <c r="E24" s="95"/>
      <c r="F24" s="99"/>
      <c r="G24" s="95"/>
      <c r="H24" s="81" t="s">
        <v>87</v>
      </c>
      <c r="I24" s="87" t="s">
        <v>209</v>
      </c>
      <c r="J24" s="83" t="s">
        <v>93</v>
      </c>
      <c r="K24" s="96"/>
      <c r="L24" s="96"/>
      <c r="M24" s="96"/>
      <c r="N24" s="96"/>
      <c r="O24" s="96"/>
      <c r="P24" s="96"/>
      <c r="Q24" s="96"/>
      <c r="R24" s="96"/>
    </row>
    <row r="25" spans="1:20" ht="20.25" x14ac:dyDescent="0.2">
      <c r="A25" s="36">
        <v>1</v>
      </c>
      <c r="B25" s="36">
        <v>2</v>
      </c>
      <c r="C25" s="36">
        <v>3</v>
      </c>
      <c r="D25" s="36">
        <v>3</v>
      </c>
      <c r="E25" s="36">
        <v>4</v>
      </c>
      <c r="F25" s="36">
        <v>5</v>
      </c>
      <c r="G25" s="36">
        <v>6</v>
      </c>
      <c r="H25" s="36">
        <v>7</v>
      </c>
      <c r="I25" s="36">
        <v>8</v>
      </c>
      <c r="J25" s="36">
        <v>9</v>
      </c>
      <c r="K25" s="36">
        <v>10</v>
      </c>
      <c r="L25" s="36">
        <v>11</v>
      </c>
      <c r="M25" s="36">
        <v>12</v>
      </c>
      <c r="N25" s="36">
        <v>13</v>
      </c>
      <c r="O25" s="65">
        <v>14</v>
      </c>
      <c r="P25" s="65">
        <v>15</v>
      </c>
      <c r="Q25" s="36">
        <v>16</v>
      </c>
      <c r="R25" s="36">
        <v>17</v>
      </c>
    </row>
    <row r="26" spans="1:20" ht="36.950000000000003" customHeight="1" x14ac:dyDescent="0.2">
      <c r="A26" s="68" t="s">
        <v>115</v>
      </c>
      <c r="B26" s="53" t="s">
        <v>116</v>
      </c>
      <c r="C26" s="71" t="s">
        <v>212</v>
      </c>
      <c r="D26" s="68"/>
      <c r="E26" s="68">
        <f>E27+E38</f>
        <v>2106</v>
      </c>
      <c r="F26" s="89">
        <f t="shared" ref="F26:L26" si="0">F27+F38</f>
        <v>702</v>
      </c>
      <c r="G26" s="89">
        <f t="shared" si="0"/>
        <v>1404</v>
      </c>
      <c r="H26" s="89">
        <f t="shared" si="0"/>
        <v>743</v>
      </c>
      <c r="I26" s="89">
        <f t="shared" si="0"/>
        <v>661</v>
      </c>
      <c r="J26" s="89"/>
      <c r="K26" s="89">
        <f t="shared" si="0"/>
        <v>576</v>
      </c>
      <c r="L26" s="89">
        <f t="shared" si="0"/>
        <v>828</v>
      </c>
      <c r="M26" s="68"/>
      <c r="N26" s="26"/>
      <c r="O26" s="64"/>
      <c r="P26" s="64"/>
      <c r="Q26" s="26"/>
      <c r="R26" s="26"/>
    </row>
    <row r="27" spans="1:20" ht="36.950000000000003" customHeight="1" x14ac:dyDescent="0.2">
      <c r="A27" s="68"/>
      <c r="B27" s="41" t="s">
        <v>117</v>
      </c>
      <c r="C27" s="71" t="s">
        <v>213</v>
      </c>
      <c r="D27" s="68"/>
      <c r="E27" s="68">
        <f>E28+E36</f>
        <v>1333</v>
      </c>
      <c r="F27" s="89">
        <f t="shared" ref="F27:L27" si="1">F28+F36</f>
        <v>444</v>
      </c>
      <c r="G27" s="89">
        <f t="shared" si="1"/>
        <v>889</v>
      </c>
      <c r="H27" s="89">
        <f t="shared" si="1"/>
        <v>458</v>
      </c>
      <c r="I27" s="89">
        <f t="shared" si="1"/>
        <v>431</v>
      </c>
      <c r="J27" s="89"/>
      <c r="K27" s="89">
        <f t="shared" si="1"/>
        <v>352</v>
      </c>
      <c r="L27" s="89">
        <f t="shared" si="1"/>
        <v>537</v>
      </c>
      <c r="M27" s="68"/>
      <c r="N27" s="26"/>
      <c r="O27" s="64"/>
      <c r="P27" s="64"/>
      <c r="Q27" s="26"/>
      <c r="R27" s="26"/>
    </row>
    <row r="28" spans="1:20" ht="36.950000000000003" customHeight="1" x14ac:dyDescent="0.2">
      <c r="A28" s="69"/>
      <c r="B28" s="53" t="s">
        <v>118</v>
      </c>
      <c r="C28" s="71" t="s">
        <v>214</v>
      </c>
      <c r="D28" s="68"/>
      <c r="E28" s="68">
        <f>E29+E30+E31+E32+E33+E34+E35</f>
        <v>982</v>
      </c>
      <c r="F28" s="89">
        <f t="shared" ref="F28:L28" si="2">F29+F30+F31+F32+F33+F34+F35</f>
        <v>327</v>
      </c>
      <c r="G28" s="89">
        <f t="shared" si="2"/>
        <v>655</v>
      </c>
      <c r="H28" s="89">
        <f t="shared" si="2"/>
        <v>294</v>
      </c>
      <c r="I28" s="89">
        <f t="shared" si="2"/>
        <v>361</v>
      </c>
      <c r="J28" s="89"/>
      <c r="K28" s="89">
        <f t="shared" si="2"/>
        <v>256</v>
      </c>
      <c r="L28" s="89">
        <f t="shared" si="2"/>
        <v>399</v>
      </c>
      <c r="M28" s="68"/>
      <c r="N28" s="26"/>
      <c r="O28" s="64"/>
      <c r="P28" s="64"/>
      <c r="Q28" s="26"/>
      <c r="R28" s="26"/>
      <c r="T28" t="s">
        <v>152</v>
      </c>
    </row>
    <row r="29" spans="1:20" ht="28.5" customHeight="1" x14ac:dyDescent="0.2">
      <c r="A29" s="80" t="s">
        <v>225</v>
      </c>
      <c r="B29" s="86" t="s">
        <v>227</v>
      </c>
      <c r="C29" s="70" t="s">
        <v>188</v>
      </c>
      <c r="D29" s="23"/>
      <c r="E29" s="69">
        <v>117</v>
      </c>
      <c r="F29" s="69">
        <v>39</v>
      </c>
      <c r="G29" s="69">
        <v>78</v>
      </c>
      <c r="H29" s="69">
        <v>51</v>
      </c>
      <c r="I29" s="69">
        <v>27</v>
      </c>
      <c r="J29" s="69"/>
      <c r="K29" s="69">
        <v>32</v>
      </c>
      <c r="L29" s="69">
        <v>46</v>
      </c>
      <c r="M29" s="69"/>
      <c r="N29" s="20"/>
      <c r="O29" s="65"/>
      <c r="P29" s="65"/>
      <c r="Q29" s="20"/>
      <c r="R29" s="20"/>
    </row>
    <row r="30" spans="1:20" ht="30" customHeight="1" x14ac:dyDescent="0.2">
      <c r="A30" s="80" t="s">
        <v>226</v>
      </c>
      <c r="B30" s="82" t="s">
        <v>228</v>
      </c>
      <c r="C30" s="84" t="s">
        <v>133</v>
      </c>
      <c r="D30" s="23"/>
      <c r="E30" s="80">
        <v>175</v>
      </c>
      <c r="F30" s="80">
        <v>58</v>
      </c>
      <c r="G30" s="80">
        <v>117</v>
      </c>
      <c r="H30" s="80">
        <v>77</v>
      </c>
      <c r="I30" s="80">
        <v>40</v>
      </c>
      <c r="J30" s="80"/>
      <c r="K30" s="80">
        <v>48</v>
      </c>
      <c r="L30" s="80">
        <v>69</v>
      </c>
      <c r="M30" s="80"/>
      <c r="N30" s="80"/>
      <c r="O30" s="80"/>
      <c r="P30" s="80"/>
      <c r="Q30" s="80"/>
      <c r="R30" s="80"/>
    </row>
    <row r="31" spans="1:20" ht="36.950000000000003" customHeight="1" x14ac:dyDescent="0.2">
      <c r="A31" s="69" t="s">
        <v>120</v>
      </c>
      <c r="B31" s="72" t="s">
        <v>16</v>
      </c>
      <c r="C31" s="48" t="s">
        <v>150</v>
      </c>
      <c r="D31" s="23"/>
      <c r="E31" s="69">
        <v>176</v>
      </c>
      <c r="F31" s="69">
        <f t="shared" ref="F31:F47" si="3">E31-G31</f>
        <v>59</v>
      </c>
      <c r="G31" s="69">
        <v>117</v>
      </c>
      <c r="H31" s="69"/>
      <c r="I31" s="69">
        <v>117</v>
      </c>
      <c r="J31" s="69"/>
      <c r="K31" s="69">
        <v>48</v>
      </c>
      <c r="L31" s="69">
        <v>69</v>
      </c>
      <c r="M31" s="69"/>
      <c r="N31" s="40"/>
      <c r="O31" s="65"/>
      <c r="P31" s="65"/>
      <c r="Q31" s="40"/>
      <c r="R31" s="40"/>
    </row>
    <row r="32" spans="1:20" ht="36.950000000000003" customHeight="1" x14ac:dyDescent="0.2">
      <c r="A32" s="69" t="s">
        <v>122</v>
      </c>
      <c r="B32" s="72" t="s">
        <v>17</v>
      </c>
      <c r="C32" s="70" t="s">
        <v>121</v>
      </c>
      <c r="D32" s="23"/>
      <c r="E32" s="69">
        <v>175</v>
      </c>
      <c r="F32" s="69">
        <f t="shared" si="3"/>
        <v>58</v>
      </c>
      <c r="G32" s="69">
        <v>117</v>
      </c>
      <c r="H32" s="69">
        <v>64</v>
      </c>
      <c r="I32" s="69">
        <v>53</v>
      </c>
      <c r="J32" s="69"/>
      <c r="K32" s="69">
        <v>48</v>
      </c>
      <c r="L32" s="69">
        <v>69</v>
      </c>
      <c r="M32" s="69"/>
      <c r="N32" s="40"/>
      <c r="O32" s="65"/>
      <c r="P32" s="65"/>
      <c r="Q32" s="40"/>
      <c r="R32" s="40"/>
    </row>
    <row r="33" spans="1:18" ht="36.950000000000003" customHeight="1" x14ac:dyDescent="0.2">
      <c r="A33" s="69" t="s">
        <v>123</v>
      </c>
      <c r="B33" s="72" t="s">
        <v>18</v>
      </c>
      <c r="C33" s="90" t="s">
        <v>121</v>
      </c>
      <c r="D33" s="23"/>
      <c r="E33" s="69">
        <v>176</v>
      </c>
      <c r="F33" s="69">
        <f t="shared" si="3"/>
        <v>59</v>
      </c>
      <c r="G33" s="69">
        <v>117</v>
      </c>
      <c r="H33" s="69">
        <v>15</v>
      </c>
      <c r="I33" s="69">
        <v>102</v>
      </c>
      <c r="J33" s="69"/>
      <c r="K33" s="69">
        <v>32</v>
      </c>
      <c r="L33" s="69">
        <v>85</v>
      </c>
      <c r="M33" s="69"/>
      <c r="N33" s="40"/>
      <c r="O33" s="65"/>
      <c r="P33" s="65"/>
      <c r="Q33" s="40"/>
      <c r="R33" s="40"/>
    </row>
    <row r="34" spans="1:18" ht="36.950000000000003" customHeight="1" x14ac:dyDescent="0.2">
      <c r="A34" s="69" t="s">
        <v>124</v>
      </c>
      <c r="B34" s="72" t="s">
        <v>125</v>
      </c>
      <c r="C34" s="70" t="s">
        <v>121</v>
      </c>
      <c r="D34" s="23"/>
      <c r="E34" s="69">
        <v>105</v>
      </c>
      <c r="F34" s="69">
        <f t="shared" si="3"/>
        <v>35</v>
      </c>
      <c r="G34" s="69">
        <v>70</v>
      </c>
      <c r="H34" s="69">
        <v>52</v>
      </c>
      <c r="I34" s="69">
        <v>18</v>
      </c>
      <c r="J34" s="69"/>
      <c r="K34" s="69">
        <v>32</v>
      </c>
      <c r="L34" s="69">
        <v>38</v>
      </c>
      <c r="M34" s="69"/>
      <c r="N34" s="40"/>
      <c r="O34" s="65"/>
      <c r="P34" s="65"/>
      <c r="Q34" s="40"/>
      <c r="R34" s="40"/>
    </row>
    <row r="35" spans="1:18" ht="36.950000000000003" customHeight="1" x14ac:dyDescent="0.2">
      <c r="A35" s="69" t="s">
        <v>203</v>
      </c>
      <c r="B35" s="72" t="s">
        <v>151</v>
      </c>
      <c r="C35" s="90" t="s">
        <v>121</v>
      </c>
      <c r="D35" s="49">
        <v>58</v>
      </c>
      <c r="E35" s="69">
        <v>58</v>
      </c>
      <c r="F35" s="47">
        <v>19</v>
      </c>
      <c r="G35" s="47">
        <v>39</v>
      </c>
      <c r="H35" s="47">
        <v>35</v>
      </c>
      <c r="I35" s="47">
        <v>4</v>
      </c>
      <c r="J35" s="47"/>
      <c r="K35" s="23">
        <v>16</v>
      </c>
      <c r="L35" s="23">
        <v>23</v>
      </c>
      <c r="M35" s="69"/>
      <c r="N35" s="69"/>
      <c r="O35" s="69"/>
      <c r="P35" s="69"/>
      <c r="Q35" s="69"/>
      <c r="R35" s="69"/>
    </row>
    <row r="36" spans="1:18" ht="36.950000000000003" customHeight="1" x14ac:dyDescent="0.2">
      <c r="A36" s="68"/>
      <c r="B36" s="42" t="s">
        <v>126</v>
      </c>
      <c r="C36" s="71" t="s">
        <v>206</v>
      </c>
      <c r="D36" s="43"/>
      <c r="E36" s="68">
        <f>E37</f>
        <v>351</v>
      </c>
      <c r="F36" s="89">
        <f t="shared" ref="F36:L36" si="4">F37</f>
        <v>117</v>
      </c>
      <c r="G36" s="89">
        <f t="shared" si="4"/>
        <v>234</v>
      </c>
      <c r="H36" s="89">
        <f t="shared" si="4"/>
        <v>164</v>
      </c>
      <c r="I36" s="89">
        <f t="shared" si="4"/>
        <v>70</v>
      </c>
      <c r="J36" s="89"/>
      <c r="K36" s="89">
        <f t="shared" si="4"/>
        <v>96</v>
      </c>
      <c r="L36" s="89">
        <f t="shared" si="4"/>
        <v>138</v>
      </c>
      <c r="M36" s="69"/>
      <c r="N36" s="40"/>
      <c r="O36" s="65"/>
      <c r="P36" s="65"/>
      <c r="Q36" s="40"/>
      <c r="R36" s="40"/>
    </row>
    <row r="37" spans="1:18" ht="42.75" customHeight="1" x14ac:dyDescent="0.2">
      <c r="A37" s="69" t="s">
        <v>127</v>
      </c>
      <c r="B37" s="72" t="s">
        <v>184</v>
      </c>
      <c r="C37" s="90" t="s">
        <v>207</v>
      </c>
      <c r="D37" s="23"/>
      <c r="E37" s="69">
        <v>351</v>
      </c>
      <c r="F37" s="69">
        <v>117</v>
      </c>
      <c r="G37" s="69">
        <v>234</v>
      </c>
      <c r="H37" s="69">
        <v>164</v>
      </c>
      <c r="I37" s="69">
        <v>70</v>
      </c>
      <c r="J37" s="69"/>
      <c r="K37" s="69">
        <v>96</v>
      </c>
      <c r="L37" s="69">
        <v>138</v>
      </c>
      <c r="M37" s="69"/>
      <c r="N37" s="40"/>
      <c r="O37" s="65"/>
      <c r="P37" s="65"/>
      <c r="Q37" s="40"/>
      <c r="R37" s="40"/>
    </row>
    <row r="38" spans="1:18" ht="39" customHeight="1" x14ac:dyDescent="0.2">
      <c r="A38" s="69"/>
      <c r="B38" s="53" t="s">
        <v>128</v>
      </c>
      <c r="C38" s="71" t="s">
        <v>204</v>
      </c>
      <c r="D38" s="43"/>
      <c r="E38" s="68">
        <f>E39+E44</f>
        <v>773</v>
      </c>
      <c r="F38" s="89">
        <f t="shared" ref="F38:L38" si="5">F39+F44</f>
        <v>258</v>
      </c>
      <c r="G38" s="89">
        <f>G39+G44</f>
        <v>515</v>
      </c>
      <c r="H38" s="89">
        <f t="shared" si="5"/>
        <v>285</v>
      </c>
      <c r="I38" s="89">
        <f t="shared" si="5"/>
        <v>230</v>
      </c>
      <c r="J38" s="89"/>
      <c r="K38" s="89">
        <f t="shared" si="5"/>
        <v>224</v>
      </c>
      <c r="L38" s="89">
        <f t="shared" si="5"/>
        <v>291</v>
      </c>
      <c r="M38" s="69"/>
      <c r="N38" s="40"/>
      <c r="O38" s="65"/>
      <c r="P38" s="65"/>
      <c r="Q38" s="40"/>
      <c r="R38" s="40"/>
    </row>
    <row r="39" spans="1:18" ht="36.950000000000003" customHeight="1" x14ac:dyDescent="0.2">
      <c r="A39" s="69"/>
      <c r="B39" s="53" t="s">
        <v>129</v>
      </c>
      <c r="C39" s="71" t="s">
        <v>130</v>
      </c>
      <c r="D39" s="43"/>
      <c r="E39" s="68">
        <f>E40+E41+E42+E43</f>
        <v>387</v>
      </c>
      <c r="F39" s="89">
        <f t="shared" ref="F39:L39" si="6">F40+F41+F42+F43</f>
        <v>129</v>
      </c>
      <c r="G39" s="89">
        <f t="shared" si="6"/>
        <v>258</v>
      </c>
      <c r="H39" s="89">
        <f t="shared" si="6"/>
        <v>194</v>
      </c>
      <c r="I39" s="89">
        <f t="shared" si="6"/>
        <v>64</v>
      </c>
      <c r="J39" s="89"/>
      <c r="K39" s="89">
        <f t="shared" si="6"/>
        <v>112</v>
      </c>
      <c r="L39" s="89">
        <f t="shared" si="6"/>
        <v>146</v>
      </c>
      <c r="M39" s="69"/>
      <c r="N39" s="40"/>
      <c r="O39" s="65"/>
      <c r="P39" s="65"/>
      <c r="Q39" s="40"/>
      <c r="R39" s="40"/>
    </row>
    <row r="40" spans="1:18" ht="36.950000000000003" customHeight="1" x14ac:dyDescent="0.2">
      <c r="A40" s="69" t="s">
        <v>231</v>
      </c>
      <c r="B40" s="44" t="s">
        <v>132</v>
      </c>
      <c r="C40" s="70" t="s">
        <v>133</v>
      </c>
      <c r="D40" s="23"/>
      <c r="E40" s="69">
        <v>117</v>
      </c>
      <c r="F40" s="69">
        <f t="shared" si="3"/>
        <v>39</v>
      </c>
      <c r="G40" s="69">
        <v>78</v>
      </c>
      <c r="H40" s="69">
        <v>54</v>
      </c>
      <c r="I40" s="69">
        <v>24</v>
      </c>
      <c r="J40" s="69"/>
      <c r="K40" s="69">
        <v>32</v>
      </c>
      <c r="L40" s="69">
        <v>46</v>
      </c>
      <c r="M40" s="69"/>
      <c r="N40" s="40"/>
      <c r="O40" s="65"/>
      <c r="P40" s="65"/>
      <c r="Q40" s="40"/>
      <c r="R40" s="40"/>
    </row>
    <row r="41" spans="1:18" ht="36.950000000000003" customHeight="1" x14ac:dyDescent="0.2">
      <c r="A41" s="69" t="s">
        <v>134</v>
      </c>
      <c r="B41" s="72" t="s">
        <v>135</v>
      </c>
      <c r="C41" s="70" t="s">
        <v>133</v>
      </c>
      <c r="D41" s="23"/>
      <c r="E41" s="69">
        <v>162</v>
      </c>
      <c r="F41" s="69">
        <f t="shared" si="3"/>
        <v>54</v>
      </c>
      <c r="G41" s="69">
        <v>108</v>
      </c>
      <c r="H41" s="69">
        <v>88</v>
      </c>
      <c r="I41" s="69">
        <v>20</v>
      </c>
      <c r="J41" s="69"/>
      <c r="K41" s="69">
        <v>64</v>
      </c>
      <c r="L41" s="69">
        <v>44</v>
      </c>
      <c r="M41" s="69"/>
      <c r="N41" s="40"/>
      <c r="O41" s="65"/>
      <c r="P41" s="65"/>
      <c r="Q41" s="40"/>
      <c r="R41" s="40"/>
    </row>
    <row r="42" spans="1:18" ht="36.950000000000003" customHeight="1" x14ac:dyDescent="0.2">
      <c r="A42" s="69" t="s">
        <v>136</v>
      </c>
      <c r="B42" s="72" t="s">
        <v>137</v>
      </c>
      <c r="C42" s="70" t="s">
        <v>133</v>
      </c>
      <c r="D42" s="23"/>
      <c r="E42" s="69">
        <v>54</v>
      </c>
      <c r="F42" s="69">
        <f t="shared" si="3"/>
        <v>18</v>
      </c>
      <c r="G42" s="69">
        <v>36</v>
      </c>
      <c r="H42" s="69">
        <v>26</v>
      </c>
      <c r="I42" s="69">
        <v>10</v>
      </c>
      <c r="J42" s="69"/>
      <c r="K42" s="69">
        <v>16</v>
      </c>
      <c r="L42" s="69">
        <v>20</v>
      </c>
      <c r="M42" s="69"/>
      <c r="N42" s="40"/>
      <c r="O42" s="65"/>
      <c r="P42" s="65"/>
      <c r="Q42" s="40"/>
      <c r="R42" s="40"/>
    </row>
    <row r="43" spans="1:18" ht="36.950000000000003" customHeight="1" x14ac:dyDescent="0.2">
      <c r="A43" s="69" t="s">
        <v>138</v>
      </c>
      <c r="B43" s="45" t="s">
        <v>139</v>
      </c>
      <c r="C43" s="70" t="s">
        <v>94</v>
      </c>
      <c r="D43" s="23"/>
      <c r="E43" s="69">
        <v>54</v>
      </c>
      <c r="F43" s="69">
        <f t="shared" si="3"/>
        <v>18</v>
      </c>
      <c r="G43" s="69">
        <v>36</v>
      </c>
      <c r="H43" s="69">
        <v>26</v>
      </c>
      <c r="I43" s="69">
        <v>10</v>
      </c>
      <c r="J43" s="69"/>
      <c r="K43" s="23"/>
      <c r="L43" s="46">
        <v>36</v>
      </c>
      <c r="M43" s="69"/>
      <c r="N43" s="40"/>
      <c r="O43" s="65"/>
      <c r="P43" s="65"/>
      <c r="Q43" s="40"/>
      <c r="R43" s="40"/>
    </row>
    <row r="44" spans="1:18" ht="36.950000000000003" customHeight="1" x14ac:dyDescent="0.2">
      <c r="A44" s="69"/>
      <c r="B44" s="53" t="s">
        <v>140</v>
      </c>
      <c r="C44" s="71" t="s">
        <v>208</v>
      </c>
      <c r="D44" s="43"/>
      <c r="E44" s="68">
        <f>E45+E46+E47</f>
        <v>386</v>
      </c>
      <c r="F44" s="89">
        <f t="shared" ref="F44:L44" si="7">F45+F46+F47</f>
        <v>129</v>
      </c>
      <c r="G44" s="89">
        <f t="shared" si="7"/>
        <v>257</v>
      </c>
      <c r="H44" s="89">
        <f t="shared" si="7"/>
        <v>91</v>
      </c>
      <c r="I44" s="89">
        <f t="shared" si="7"/>
        <v>166</v>
      </c>
      <c r="J44" s="89"/>
      <c r="K44" s="89">
        <f t="shared" si="7"/>
        <v>112</v>
      </c>
      <c r="L44" s="89">
        <f t="shared" si="7"/>
        <v>145</v>
      </c>
      <c r="M44" s="69"/>
      <c r="N44" s="20"/>
      <c r="O44" s="65"/>
      <c r="P44" s="65"/>
      <c r="Q44" s="20"/>
      <c r="R44" s="20"/>
    </row>
    <row r="45" spans="1:18" ht="36.950000000000003" customHeight="1" x14ac:dyDescent="0.2">
      <c r="A45" s="69" t="s">
        <v>141</v>
      </c>
      <c r="B45" s="72" t="s">
        <v>142</v>
      </c>
      <c r="C45" s="70" t="s">
        <v>133</v>
      </c>
      <c r="D45" s="23"/>
      <c r="E45" s="69">
        <v>150</v>
      </c>
      <c r="F45" s="69">
        <f t="shared" si="3"/>
        <v>50</v>
      </c>
      <c r="G45" s="69">
        <v>100</v>
      </c>
      <c r="H45" s="69"/>
      <c r="I45" s="69">
        <v>100</v>
      </c>
      <c r="J45" s="69"/>
      <c r="K45" s="69">
        <v>48</v>
      </c>
      <c r="L45" s="69">
        <v>52</v>
      </c>
      <c r="M45" s="69"/>
      <c r="N45" s="20"/>
      <c r="O45" s="65"/>
      <c r="P45" s="65"/>
      <c r="Q45" s="20"/>
      <c r="R45" s="20"/>
    </row>
    <row r="46" spans="1:18" ht="36.950000000000003" customHeight="1" x14ac:dyDescent="0.2">
      <c r="A46" s="69" t="s">
        <v>143</v>
      </c>
      <c r="B46" s="72" t="s">
        <v>144</v>
      </c>
      <c r="C46" s="70" t="s">
        <v>133</v>
      </c>
      <c r="D46" s="23"/>
      <c r="E46" s="69">
        <v>108</v>
      </c>
      <c r="F46" s="69">
        <f t="shared" si="3"/>
        <v>36</v>
      </c>
      <c r="G46" s="69">
        <v>72</v>
      </c>
      <c r="H46" s="69">
        <v>40</v>
      </c>
      <c r="I46" s="69">
        <v>32</v>
      </c>
      <c r="J46" s="69"/>
      <c r="K46" s="69">
        <v>32</v>
      </c>
      <c r="L46" s="69">
        <v>40</v>
      </c>
      <c r="M46" s="69"/>
      <c r="N46" s="20"/>
      <c r="O46" s="65"/>
      <c r="P46" s="65"/>
      <c r="Q46" s="20"/>
      <c r="R46" s="20"/>
    </row>
    <row r="47" spans="1:18" ht="36.950000000000003" customHeight="1" x14ac:dyDescent="0.2">
      <c r="A47" s="69" t="s">
        <v>145</v>
      </c>
      <c r="B47" s="72" t="s">
        <v>146</v>
      </c>
      <c r="C47" s="70" t="s">
        <v>207</v>
      </c>
      <c r="D47" s="23"/>
      <c r="E47" s="69">
        <v>128</v>
      </c>
      <c r="F47" s="69">
        <f t="shared" si="3"/>
        <v>43</v>
      </c>
      <c r="G47" s="69">
        <v>85</v>
      </c>
      <c r="H47" s="69">
        <v>51</v>
      </c>
      <c r="I47" s="69">
        <v>34</v>
      </c>
      <c r="J47" s="69"/>
      <c r="K47" s="69">
        <v>32</v>
      </c>
      <c r="L47" s="69">
        <v>53</v>
      </c>
      <c r="M47" s="69"/>
      <c r="N47" s="20"/>
      <c r="O47" s="65"/>
      <c r="P47" s="65"/>
      <c r="Q47" s="20"/>
      <c r="R47" s="20"/>
    </row>
    <row r="48" spans="1:18" ht="36.950000000000003" customHeight="1" x14ac:dyDescent="0.2">
      <c r="A48" s="69"/>
      <c r="B48" s="53" t="s">
        <v>147</v>
      </c>
      <c r="C48" s="71" t="s">
        <v>148</v>
      </c>
      <c r="D48" s="68">
        <v>58</v>
      </c>
      <c r="E48" s="68"/>
      <c r="F48" s="68"/>
      <c r="G48" s="68"/>
      <c r="H48" s="68"/>
      <c r="I48" s="68"/>
      <c r="J48" s="68"/>
      <c r="K48" s="68"/>
      <c r="L48" s="68"/>
      <c r="M48" s="69"/>
      <c r="N48" s="20"/>
      <c r="O48" s="65"/>
      <c r="P48" s="65"/>
      <c r="Q48" s="20"/>
      <c r="R48" s="20"/>
    </row>
    <row r="49" spans="1:18" ht="36.75" hidden="1" customHeight="1" x14ac:dyDescent="0.2">
      <c r="A49" s="30"/>
      <c r="B49" s="32"/>
      <c r="C49" s="33"/>
      <c r="D49" s="23"/>
      <c r="E49" s="31"/>
      <c r="F49" s="31"/>
      <c r="G49" s="31"/>
      <c r="H49" s="31"/>
      <c r="I49" s="31"/>
      <c r="J49" s="31"/>
      <c r="K49" s="31"/>
      <c r="L49" s="31"/>
      <c r="M49" s="26"/>
      <c r="N49" s="26"/>
      <c r="O49" s="64"/>
      <c r="P49" s="65"/>
      <c r="Q49" s="25"/>
      <c r="R49" s="25"/>
    </row>
    <row r="50" spans="1:18" ht="36.75" hidden="1" customHeight="1" x14ac:dyDescent="0.2">
      <c r="A50" s="30"/>
      <c r="B50" s="34"/>
      <c r="C50" s="35"/>
      <c r="D50" s="23"/>
      <c r="E50" s="30"/>
      <c r="F50" s="30"/>
      <c r="G50" s="30"/>
      <c r="H50" s="30"/>
      <c r="I50" s="30"/>
      <c r="J50" s="30"/>
      <c r="K50" s="30"/>
      <c r="L50" s="30"/>
      <c r="M50" s="25"/>
      <c r="N50" s="25"/>
      <c r="O50" s="65"/>
      <c r="P50" s="65"/>
      <c r="Q50" s="25"/>
      <c r="R50" s="25"/>
    </row>
    <row r="51" spans="1:18" ht="36.75" hidden="1" customHeight="1" x14ac:dyDescent="0.2">
      <c r="A51" s="30"/>
      <c r="B51" s="34"/>
      <c r="C51" s="35"/>
      <c r="D51" s="23"/>
      <c r="E51" s="30"/>
      <c r="F51" s="30"/>
      <c r="G51" s="30"/>
      <c r="H51" s="30"/>
      <c r="I51" s="30"/>
      <c r="J51" s="30"/>
      <c r="K51" s="30"/>
      <c r="L51" s="30"/>
      <c r="M51" s="25"/>
      <c r="N51" s="25"/>
      <c r="O51" s="65"/>
      <c r="P51" s="65"/>
      <c r="Q51" s="25"/>
      <c r="R51" s="25"/>
    </row>
    <row r="52" spans="1:18" ht="36.75" hidden="1" customHeight="1" x14ac:dyDescent="0.2">
      <c r="A52" s="30"/>
      <c r="B52" s="34"/>
      <c r="C52" s="35"/>
      <c r="D52" s="23"/>
      <c r="E52" s="30"/>
      <c r="F52" s="30"/>
      <c r="G52" s="30"/>
      <c r="H52" s="30"/>
      <c r="I52" s="30"/>
      <c r="J52" s="30"/>
      <c r="K52" s="30"/>
      <c r="L52" s="30"/>
      <c r="M52" s="25"/>
      <c r="N52" s="25"/>
      <c r="O52" s="65"/>
      <c r="P52" s="65"/>
      <c r="Q52" s="25"/>
      <c r="R52" s="25"/>
    </row>
    <row r="53" spans="1:18" ht="36.75" hidden="1" customHeight="1" x14ac:dyDescent="0.2">
      <c r="A53" s="30"/>
      <c r="B53" s="34"/>
      <c r="C53" s="35"/>
      <c r="D53" s="23"/>
      <c r="E53" s="30"/>
      <c r="F53" s="30"/>
      <c r="G53" s="30"/>
      <c r="H53" s="30"/>
      <c r="I53" s="30"/>
      <c r="J53" s="30"/>
      <c r="K53" s="30"/>
      <c r="L53" s="30"/>
      <c r="M53" s="25"/>
      <c r="N53" s="25"/>
      <c r="O53" s="65"/>
      <c r="P53" s="65"/>
      <c r="Q53" s="25"/>
      <c r="R53" s="25"/>
    </row>
    <row r="54" spans="1:18" ht="36.75" customHeight="1" x14ac:dyDescent="0.2">
      <c r="A54" s="77"/>
      <c r="B54" s="78" t="s">
        <v>205</v>
      </c>
      <c r="C54" s="79"/>
      <c r="D54" s="23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</row>
    <row r="55" spans="1:18" ht="43.5" customHeight="1" x14ac:dyDescent="0.2">
      <c r="A55" s="17" t="s">
        <v>19</v>
      </c>
      <c r="B55" s="18" t="s">
        <v>111</v>
      </c>
      <c r="C55" s="19" t="s">
        <v>215</v>
      </c>
      <c r="D55" s="17"/>
      <c r="E55" s="17">
        <v>849</v>
      </c>
      <c r="F55" s="17">
        <v>283</v>
      </c>
      <c r="G55" s="17">
        <v>566</v>
      </c>
      <c r="H55" s="17">
        <v>179</v>
      </c>
      <c r="I55" s="17">
        <v>387</v>
      </c>
      <c r="J55" s="17"/>
      <c r="K55" s="17"/>
      <c r="L55" s="17"/>
      <c r="M55" s="17">
        <v>224</v>
      </c>
      <c r="N55" s="17">
        <v>154</v>
      </c>
      <c r="O55" s="64">
        <v>56</v>
      </c>
      <c r="P55" s="64">
        <v>84</v>
      </c>
      <c r="Q55" s="17">
        <v>48</v>
      </c>
      <c r="R55" s="17"/>
    </row>
    <row r="56" spans="1:18" ht="36.950000000000003" customHeight="1" x14ac:dyDescent="0.2">
      <c r="A56" s="20" t="s">
        <v>20</v>
      </c>
      <c r="B56" s="21" t="s">
        <v>21</v>
      </c>
      <c r="C56" s="22" t="s">
        <v>94</v>
      </c>
      <c r="D56" s="20"/>
      <c r="E56" s="20">
        <v>62</v>
      </c>
      <c r="F56" s="20">
        <f t="shared" ref="F56:F59" si="8">E56-G56</f>
        <v>14</v>
      </c>
      <c r="G56" s="20">
        <v>48</v>
      </c>
      <c r="H56" s="20">
        <v>46</v>
      </c>
      <c r="I56" s="20">
        <v>2</v>
      </c>
      <c r="J56" s="20"/>
      <c r="K56" s="20"/>
      <c r="L56" s="20"/>
      <c r="M56" s="20">
        <v>48</v>
      </c>
      <c r="N56" s="20"/>
      <c r="O56" s="24"/>
      <c r="P56" s="65"/>
      <c r="Q56" s="20"/>
      <c r="R56" s="20"/>
    </row>
    <row r="57" spans="1:18" ht="36.950000000000003" customHeight="1" x14ac:dyDescent="0.2">
      <c r="A57" s="20" t="s">
        <v>22</v>
      </c>
      <c r="B57" s="21" t="s">
        <v>17</v>
      </c>
      <c r="C57" s="22" t="s">
        <v>94</v>
      </c>
      <c r="D57" s="20"/>
      <c r="E57" s="20">
        <v>62</v>
      </c>
      <c r="F57" s="20">
        <f t="shared" si="8"/>
        <v>14</v>
      </c>
      <c r="G57" s="20">
        <v>48</v>
      </c>
      <c r="H57" s="20">
        <v>44</v>
      </c>
      <c r="I57" s="20">
        <v>4</v>
      </c>
      <c r="J57" s="20"/>
      <c r="K57" s="20"/>
      <c r="L57" s="20"/>
      <c r="M57" s="20">
        <v>48</v>
      </c>
      <c r="N57" s="24"/>
      <c r="O57" s="65"/>
      <c r="P57" s="65"/>
      <c r="Q57" s="20"/>
      <c r="R57" s="20"/>
    </row>
    <row r="58" spans="1:18" ht="36.950000000000003" customHeight="1" x14ac:dyDescent="0.2">
      <c r="A58" s="20" t="s">
        <v>23</v>
      </c>
      <c r="B58" s="54" t="s">
        <v>16</v>
      </c>
      <c r="C58" s="22" t="s">
        <v>216</v>
      </c>
      <c r="D58" s="20"/>
      <c r="E58" s="20">
        <v>190</v>
      </c>
      <c r="F58" s="20">
        <v>20</v>
      </c>
      <c r="G58" s="20">
        <v>170</v>
      </c>
      <c r="H58" s="20"/>
      <c r="I58" s="20">
        <v>170</v>
      </c>
      <c r="J58" s="20"/>
      <c r="K58" s="20"/>
      <c r="L58" s="20"/>
      <c r="M58" s="51">
        <v>32</v>
      </c>
      <c r="N58" s="51">
        <v>44</v>
      </c>
      <c r="O58" s="65">
        <v>28</v>
      </c>
      <c r="P58" s="65">
        <v>42</v>
      </c>
      <c r="Q58" s="51">
        <v>24</v>
      </c>
      <c r="R58" s="20"/>
    </row>
    <row r="59" spans="1:18" ht="36.950000000000003" customHeight="1" x14ac:dyDescent="0.2">
      <c r="A59" s="20" t="s">
        <v>24</v>
      </c>
      <c r="B59" s="21" t="s">
        <v>18</v>
      </c>
      <c r="C59" s="22" t="s">
        <v>232</v>
      </c>
      <c r="D59" s="20"/>
      <c r="E59" s="20">
        <v>340</v>
      </c>
      <c r="F59" s="20">
        <f t="shared" si="8"/>
        <v>170</v>
      </c>
      <c r="G59" s="20">
        <v>170</v>
      </c>
      <c r="H59" s="20"/>
      <c r="I59" s="20">
        <v>170</v>
      </c>
      <c r="J59" s="20"/>
      <c r="K59" s="20"/>
      <c r="L59" s="20"/>
      <c r="M59" s="51">
        <v>32</v>
      </c>
      <c r="N59" s="51">
        <v>44</v>
      </c>
      <c r="O59" s="65">
        <v>28</v>
      </c>
      <c r="P59" s="65">
        <v>42</v>
      </c>
      <c r="Q59" s="51">
        <v>24</v>
      </c>
      <c r="R59" s="20"/>
    </row>
    <row r="60" spans="1:18" ht="36.950000000000003" customHeight="1" x14ac:dyDescent="0.2">
      <c r="A60" s="65" t="s">
        <v>25</v>
      </c>
      <c r="B60" s="67" t="s">
        <v>52</v>
      </c>
      <c r="C60" s="66" t="s">
        <v>94</v>
      </c>
      <c r="D60" s="65"/>
      <c r="E60" s="65">
        <v>96</v>
      </c>
      <c r="F60" s="65">
        <f>E60-G60</f>
        <v>32</v>
      </c>
      <c r="G60" s="65">
        <v>64</v>
      </c>
      <c r="H60" s="65">
        <v>50</v>
      </c>
      <c r="I60" s="65">
        <v>14</v>
      </c>
      <c r="J60" s="65"/>
      <c r="K60" s="65"/>
      <c r="L60" s="65"/>
      <c r="M60" s="65">
        <v>64</v>
      </c>
      <c r="N60" s="65"/>
      <c r="O60" s="65"/>
      <c r="P60" s="65"/>
      <c r="Q60" s="65"/>
      <c r="R60" s="65"/>
    </row>
    <row r="61" spans="1:18" ht="36.950000000000003" customHeight="1" x14ac:dyDescent="0.3">
      <c r="A61" s="65" t="s">
        <v>55</v>
      </c>
      <c r="B61" s="45" t="s">
        <v>178</v>
      </c>
      <c r="C61" s="23" t="s">
        <v>94</v>
      </c>
      <c r="D61" s="85"/>
      <c r="E61" s="23">
        <f>G61+F61</f>
        <v>99</v>
      </c>
      <c r="F61" s="23">
        <v>33</v>
      </c>
      <c r="G61" s="23">
        <v>66</v>
      </c>
      <c r="H61" s="23">
        <v>39</v>
      </c>
      <c r="I61" s="23">
        <v>27</v>
      </c>
      <c r="J61" s="161"/>
      <c r="K61" s="162"/>
      <c r="L61" s="162"/>
      <c r="M61" s="162"/>
      <c r="N61" s="88">
        <v>66</v>
      </c>
      <c r="O61" s="88"/>
      <c r="P61" s="88"/>
      <c r="Q61" s="88"/>
      <c r="R61" s="65"/>
    </row>
    <row r="62" spans="1:18" ht="48" customHeight="1" x14ac:dyDescent="0.2">
      <c r="A62" s="17" t="s">
        <v>26</v>
      </c>
      <c r="B62" s="18" t="s">
        <v>112</v>
      </c>
      <c r="C62" s="19" t="s">
        <v>191</v>
      </c>
      <c r="D62" s="20"/>
      <c r="E62" s="43">
        <f>E63+E64</f>
        <v>261</v>
      </c>
      <c r="F62" s="43">
        <f>F63+F64</f>
        <v>87</v>
      </c>
      <c r="G62" s="17">
        <v>174</v>
      </c>
      <c r="H62" s="17">
        <v>52</v>
      </c>
      <c r="I62" s="17">
        <v>122</v>
      </c>
      <c r="J62" s="17"/>
      <c r="K62" s="17"/>
      <c r="L62" s="17"/>
      <c r="M62" s="17">
        <v>64</v>
      </c>
      <c r="N62" s="17">
        <v>110</v>
      </c>
      <c r="O62" s="64"/>
      <c r="P62" s="64"/>
      <c r="Q62" s="17"/>
      <c r="R62" s="17"/>
    </row>
    <row r="63" spans="1:18" ht="44.25" customHeight="1" x14ac:dyDescent="0.2">
      <c r="A63" s="20" t="s">
        <v>27</v>
      </c>
      <c r="B63" s="21" t="s">
        <v>158</v>
      </c>
      <c r="C63" s="22" t="s">
        <v>133</v>
      </c>
      <c r="D63" s="20"/>
      <c r="E63" s="23">
        <f>G63+F63</f>
        <v>147</v>
      </c>
      <c r="F63" s="23">
        <v>49</v>
      </c>
      <c r="G63" s="20">
        <v>98</v>
      </c>
      <c r="H63" s="20"/>
      <c r="I63" s="20">
        <v>98</v>
      </c>
      <c r="J63" s="20"/>
      <c r="K63" s="20"/>
      <c r="L63" s="20"/>
      <c r="M63" s="20">
        <v>32</v>
      </c>
      <c r="N63" s="20">
        <v>66</v>
      </c>
      <c r="O63" s="65"/>
      <c r="P63" s="65"/>
      <c r="Q63" s="20"/>
      <c r="R63" s="20"/>
    </row>
    <row r="64" spans="1:18" ht="36.950000000000003" customHeight="1" x14ac:dyDescent="0.2">
      <c r="A64" s="65" t="s">
        <v>28</v>
      </c>
      <c r="B64" s="67" t="s">
        <v>184</v>
      </c>
      <c r="C64" s="66" t="s">
        <v>133</v>
      </c>
      <c r="D64" s="65"/>
      <c r="E64" s="23">
        <f>G64+F64</f>
        <v>114</v>
      </c>
      <c r="F64" s="23">
        <v>38</v>
      </c>
      <c r="G64" s="65">
        <v>76</v>
      </c>
      <c r="H64" s="65">
        <v>52</v>
      </c>
      <c r="I64" s="65">
        <v>24</v>
      </c>
      <c r="J64" s="65"/>
      <c r="K64" s="65"/>
      <c r="L64" s="65"/>
      <c r="M64" s="65">
        <v>32</v>
      </c>
      <c r="N64" s="65">
        <v>44</v>
      </c>
      <c r="O64" s="65"/>
      <c r="P64" s="65"/>
      <c r="Q64" s="65"/>
      <c r="R64" s="65"/>
    </row>
    <row r="65" spans="1:18" ht="36.950000000000003" customHeight="1" x14ac:dyDescent="0.2">
      <c r="A65" s="17" t="s">
        <v>29</v>
      </c>
      <c r="B65" s="53" t="s">
        <v>113</v>
      </c>
      <c r="C65" s="59" t="s">
        <v>224</v>
      </c>
      <c r="D65" s="60"/>
      <c r="E65" s="43">
        <f>E66+E81</f>
        <v>3480</v>
      </c>
      <c r="F65" s="43">
        <f>F66+F81</f>
        <v>1160</v>
      </c>
      <c r="G65" s="26">
        <v>2320</v>
      </c>
      <c r="H65" s="64">
        <v>1488</v>
      </c>
      <c r="I65" s="64">
        <v>792</v>
      </c>
      <c r="J65" s="26">
        <v>40</v>
      </c>
      <c r="K65" s="17"/>
      <c r="L65" s="17"/>
      <c r="M65" s="17">
        <f>M66+M81</f>
        <v>288</v>
      </c>
      <c r="N65" s="52">
        <f>N66+N81</f>
        <v>528</v>
      </c>
      <c r="O65" s="64">
        <f>O66+O81</f>
        <v>448</v>
      </c>
      <c r="P65" s="64">
        <f>P66+P81</f>
        <v>672</v>
      </c>
      <c r="Q65" s="52">
        <f>Q66+Q81</f>
        <v>384</v>
      </c>
      <c r="R65" s="17"/>
    </row>
    <row r="66" spans="1:18" ht="36.950000000000003" customHeight="1" x14ac:dyDescent="0.2">
      <c r="A66" s="17" t="s">
        <v>30</v>
      </c>
      <c r="B66" s="53" t="s">
        <v>31</v>
      </c>
      <c r="C66" s="59" t="s">
        <v>217</v>
      </c>
      <c r="D66" s="60"/>
      <c r="E66" s="43">
        <f>E67+E68+E69+E70+E71+E72+E73+E74+E75+E76+E77+E78+E79+E80</f>
        <v>2343</v>
      </c>
      <c r="F66" s="43">
        <v>781</v>
      </c>
      <c r="G66" s="17">
        <v>1562</v>
      </c>
      <c r="H66" s="17">
        <v>1054</v>
      </c>
      <c r="I66" s="17">
        <v>488</v>
      </c>
      <c r="J66" s="17">
        <v>20</v>
      </c>
      <c r="K66" s="17"/>
      <c r="L66" s="17"/>
      <c r="M66" s="17">
        <v>244</v>
      </c>
      <c r="N66" s="17">
        <v>440</v>
      </c>
      <c r="O66" s="64">
        <v>308</v>
      </c>
      <c r="P66" s="64">
        <v>378</v>
      </c>
      <c r="Q66" s="17">
        <f>Q74+Q75+Q79</f>
        <v>192</v>
      </c>
      <c r="R66" s="17"/>
    </row>
    <row r="67" spans="1:18" ht="36.950000000000003" customHeight="1" x14ac:dyDescent="0.2">
      <c r="A67" s="20" t="s">
        <v>97</v>
      </c>
      <c r="B67" s="21" t="s">
        <v>159</v>
      </c>
      <c r="C67" s="22" t="s">
        <v>187</v>
      </c>
      <c r="D67" s="20"/>
      <c r="E67" s="23">
        <f>F67+G67</f>
        <v>138</v>
      </c>
      <c r="F67" s="23">
        <v>46</v>
      </c>
      <c r="G67" s="20">
        <v>92</v>
      </c>
      <c r="H67" s="20">
        <v>82</v>
      </c>
      <c r="I67" s="20">
        <v>10</v>
      </c>
      <c r="J67" s="20"/>
      <c r="K67" s="20"/>
      <c r="L67" s="24"/>
      <c r="M67" s="20">
        <v>92</v>
      </c>
      <c r="N67" s="20"/>
      <c r="O67" s="65"/>
      <c r="P67" s="24"/>
      <c r="Q67" s="38"/>
      <c r="R67" s="24"/>
    </row>
    <row r="68" spans="1:18" ht="36.950000000000003" customHeight="1" x14ac:dyDescent="0.2">
      <c r="A68" s="29" t="s">
        <v>98</v>
      </c>
      <c r="B68" s="21" t="s">
        <v>160</v>
      </c>
      <c r="C68" s="22" t="s">
        <v>187</v>
      </c>
      <c r="D68" s="20"/>
      <c r="E68" s="23">
        <f t="shared" ref="E68:E80" si="9">F68+G68</f>
        <v>120</v>
      </c>
      <c r="F68" s="23">
        <v>40</v>
      </c>
      <c r="G68" s="20">
        <v>80</v>
      </c>
      <c r="H68" s="20">
        <v>54</v>
      </c>
      <c r="I68" s="20">
        <v>26</v>
      </c>
      <c r="J68" s="20"/>
      <c r="K68" s="20"/>
      <c r="L68" s="20"/>
      <c r="M68" s="20">
        <v>80</v>
      </c>
      <c r="N68" s="20"/>
      <c r="O68" s="65"/>
      <c r="P68" s="65"/>
      <c r="Q68" s="20" t="s">
        <v>152</v>
      </c>
      <c r="R68" s="20"/>
    </row>
    <row r="69" spans="1:18" ht="36.950000000000003" customHeight="1" x14ac:dyDescent="0.2">
      <c r="A69" s="29" t="s">
        <v>99</v>
      </c>
      <c r="B69" s="21" t="s">
        <v>161</v>
      </c>
      <c r="C69" s="22" t="s">
        <v>188</v>
      </c>
      <c r="D69" s="20"/>
      <c r="E69" s="23">
        <f t="shared" si="9"/>
        <v>195</v>
      </c>
      <c r="F69" s="23">
        <v>65</v>
      </c>
      <c r="G69" s="20">
        <v>130</v>
      </c>
      <c r="H69" s="20">
        <v>94</v>
      </c>
      <c r="I69" s="20">
        <v>36</v>
      </c>
      <c r="J69" s="20"/>
      <c r="K69" s="20"/>
      <c r="L69" s="20"/>
      <c r="M69" s="20"/>
      <c r="N69" s="20">
        <v>88</v>
      </c>
      <c r="O69" s="65">
        <v>42</v>
      </c>
      <c r="P69" s="65"/>
      <c r="Q69" s="20"/>
      <c r="R69" s="20"/>
    </row>
    <row r="70" spans="1:18" ht="36.950000000000003" customHeight="1" x14ac:dyDescent="0.2">
      <c r="A70" s="29" t="s">
        <v>100</v>
      </c>
      <c r="B70" s="21" t="s">
        <v>162</v>
      </c>
      <c r="C70" s="22" t="s">
        <v>192</v>
      </c>
      <c r="D70" s="20"/>
      <c r="E70" s="23">
        <f t="shared" si="9"/>
        <v>264</v>
      </c>
      <c r="F70" s="23">
        <v>88</v>
      </c>
      <c r="G70" s="20">
        <v>176</v>
      </c>
      <c r="H70" s="20">
        <v>128</v>
      </c>
      <c r="I70" s="20">
        <v>48</v>
      </c>
      <c r="J70" s="20"/>
      <c r="K70" s="20"/>
      <c r="L70" s="20"/>
      <c r="M70" s="20">
        <v>48</v>
      </c>
      <c r="N70" s="20">
        <v>44</v>
      </c>
      <c r="O70" s="65">
        <v>42</v>
      </c>
      <c r="P70" s="65">
        <v>42</v>
      </c>
      <c r="Q70" s="20"/>
      <c r="R70" s="20"/>
    </row>
    <row r="71" spans="1:18" ht="42.75" customHeight="1" x14ac:dyDescent="0.2">
      <c r="A71" s="29" t="s">
        <v>101</v>
      </c>
      <c r="B71" s="21" t="s">
        <v>163</v>
      </c>
      <c r="C71" s="22" t="s">
        <v>133</v>
      </c>
      <c r="D71" s="20"/>
      <c r="E71" s="23">
        <f t="shared" si="9"/>
        <v>162</v>
      </c>
      <c r="F71" s="23">
        <v>54</v>
      </c>
      <c r="G71" s="20">
        <v>108</v>
      </c>
      <c r="H71" s="20">
        <v>86</v>
      </c>
      <c r="I71" s="20">
        <v>22</v>
      </c>
      <c r="J71" s="20"/>
      <c r="K71" s="20"/>
      <c r="L71" s="20"/>
      <c r="M71" s="20"/>
      <c r="N71" s="20">
        <v>66</v>
      </c>
      <c r="O71" s="65">
        <v>42</v>
      </c>
      <c r="P71" s="65"/>
      <c r="Q71" s="20"/>
      <c r="R71" s="20"/>
    </row>
    <row r="72" spans="1:18" ht="40.5" customHeight="1" x14ac:dyDescent="0.2">
      <c r="A72" s="29" t="s">
        <v>102</v>
      </c>
      <c r="B72" s="21" t="s">
        <v>164</v>
      </c>
      <c r="C72" s="22" t="s">
        <v>187</v>
      </c>
      <c r="D72" s="20"/>
      <c r="E72" s="23">
        <f t="shared" si="9"/>
        <v>165</v>
      </c>
      <c r="F72" s="23">
        <v>55</v>
      </c>
      <c r="G72" s="20">
        <v>110</v>
      </c>
      <c r="H72" s="20">
        <v>82</v>
      </c>
      <c r="I72" s="20">
        <v>28</v>
      </c>
      <c r="J72" s="20"/>
      <c r="K72" s="20"/>
      <c r="L72" s="20"/>
      <c r="M72" s="20"/>
      <c r="N72" s="20">
        <v>110</v>
      </c>
      <c r="O72" s="65"/>
      <c r="P72" s="24"/>
      <c r="Q72" s="24"/>
      <c r="R72" s="24"/>
    </row>
    <row r="73" spans="1:18" ht="36.950000000000003" customHeight="1" x14ac:dyDescent="0.2">
      <c r="A73" s="29" t="s">
        <v>103</v>
      </c>
      <c r="B73" s="21" t="s">
        <v>165</v>
      </c>
      <c r="C73" s="22" t="s">
        <v>189</v>
      </c>
      <c r="D73" s="20"/>
      <c r="E73" s="23">
        <f t="shared" si="9"/>
        <v>255</v>
      </c>
      <c r="F73" s="23">
        <v>85</v>
      </c>
      <c r="G73" s="20">
        <v>170</v>
      </c>
      <c r="H73" s="20">
        <v>100</v>
      </c>
      <c r="I73" s="20">
        <v>50</v>
      </c>
      <c r="J73" s="20">
        <v>20</v>
      </c>
      <c r="K73" s="20"/>
      <c r="L73" s="20"/>
      <c r="M73" s="20"/>
      <c r="N73" s="20">
        <v>44</v>
      </c>
      <c r="O73" s="65">
        <v>42</v>
      </c>
      <c r="P73" s="65">
        <v>84</v>
      </c>
      <c r="Q73" s="20"/>
      <c r="R73" s="20"/>
    </row>
    <row r="74" spans="1:18" ht="36.950000000000003" customHeight="1" x14ac:dyDescent="0.2">
      <c r="A74" s="29" t="s">
        <v>104</v>
      </c>
      <c r="B74" s="21" t="s">
        <v>166</v>
      </c>
      <c r="C74" s="22" t="s">
        <v>189</v>
      </c>
      <c r="D74" s="20"/>
      <c r="E74" s="23">
        <f t="shared" si="9"/>
        <v>234</v>
      </c>
      <c r="F74" s="23">
        <v>78</v>
      </c>
      <c r="G74" s="20">
        <v>156</v>
      </c>
      <c r="H74" s="20">
        <v>108</v>
      </c>
      <c r="I74" s="20">
        <v>48</v>
      </c>
      <c r="J74" s="20"/>
      <c r="K74" s="20"/>
      <c r="L74" s="20"/>
      <c r="M74" s="20"/>
      <c r="N74" s="20"/>
      <c r="O74" s="65">
        <v>42</v>
      </c>
      <c r="P74" s="65">
        <v>42</v>
      </c>
      <c r="Q74" s="20">
        <v>72</v>
      </c>
      <c r="R74" s="20"/>
    </row>
    <row r="75" spans="1:18" ht="36.950000000000003" customHeight="1" x14ac:dyDescent="0.2">
      <c r="A75" s="29" t="s">
        <v>105</v>
      </c>
      <c r="B75" s="21" t="s">
        <v>167</v>
      </c>
      <c r="C75" s="22" t="s">
        <v>218</v>
      </c>
      <c r="D75" s="20"/>
      <c r="E75" s="23">
        <f t="shared" si="9"/>
        <v>336</v>
      </c>
      <c r="F75" s="23">
        <v>112</v>
      </c>
      <c r="G75" s="20">
        <v>224</v>
      </c>
      <c r="H75" s="20">
        <v>140</v>
      </c>
      <c r="I75" s="20">
        <v>84</v>
      </c>
      <c r="J75" s="20"/>
      <c r="K75" s="20"/>
      <c r="L75" s="20"/>
      <c r="M75" s="20"/>
      <c r="N75" s="20"/>
      <c r="O75" s="65">
        <v>56</v>
      </c>
      <c r="P75" s="65">
        <v>84</v>
      </c>
      <c r="Q75" s="20">
        <v>84</v>
      </c>
      <c r="R75" s="20"/>
    </row>
    <row r="76" spans="1:18" ht="36.950000000000003" customHeight="1" x14ac:dyDescent="0.2">
      <c r="A76" s="29" t="s">
        <v>106</v>
      </c>
      <c r="B76" s="21" t="s">
        <v>32</v>
      </c>
      <c r="C76" s="22" t="s">
        <v>133</v>
      </c>
      <c r="D76" s="20"/>
      <c r="E76" s="23">
        <f t="shared" si="9"/>
        <v>102</v>
      </c>
      <c r="F76" s="23">
        <v>34</v>
      </c>
      <c r="G76" s="20">
        <v>68</v>
      </c>
      <c r="H76" s="20">
        <v>20</v>
      </c>
      <c r="I76" s="20">
        <v>48</v>
      </c>
      <c r="J76" s="20"/>
      <c r="K76" s="20"/>
      <c r="L76" s="20"/>
      <c r="M76" s="20">
        <v>24</v>
      </c>
      <c r="N76" s="20">
        <v>44</v>
      </c>
      <c r="O76" s="65"/>
      <c r="P76" s="65"/>
      <c r="Q76" s="20"/>
      <c r="R76" s="20"/>
    </row>
    <row r="77" spans="1:18" ht="46.5" customHeight="1" x14ac:dyDescent="0.2">
      <c r="A77" s="65" t="s">
        <v>107</v>
      </c>
      <c r="B77" s="67" t="s">
        <v>179</v>
      </c>
      <c r="C77" s="66" t="s">
        <v>133</v>
      </c>
      <c r="D77" s="65"/>
      <c r="E77" s="23">
        <f t="shared" si="9"/>
        <v>129</v>
      </c>
      <c r="F77" s="23">
        <v>43</v>
      </c>
      <c r="G77" s="65">
        <v>86</v>
      </c>
      <c r="H77" s="65">
        <v>56</v>
      </c>
      <c r="I77" s="65">
        <v>30</v>
      </c>
      <c r="J77" s="65"/>
      <c r="K77" s="65"/>
      <c r="L77" s="65"/>
      <c r="M77" s="65"/>
      <c r="N77" s="65">
        <v>44</v>
      </c>
      <c r="O77" s="65">
        <v>42</v>
      </c>
      <c r="P77" s="65"/>
      <c r="Q77" s="65"/>
      <c r="R77" s="65"/>
    </row>
    <row r="78" spans="1:18" ht="36.950000000000003" customHeight="1" x14ac:dyDescent="0.2">
      <c r="A78" s="65" t="s">
        <v>108</v>
      </c>
      <c r="B78" s="67" t="s">
        <v>210</v>
      </c>
      <c r="C78" s="66" t="s">
        <v>94</v>
      </c>
      <c r="D78" s="65"/>
      <c r="E78" s="23">
        <f t="shared" si="9"/>
        <v>63</v>
      </c>
      <c r="F78" s="23">
        <v>21</v>
      </c>
      <c r="G78" s="65">
        <v>42</v>
      </c>
      <c r="H78" s="65">
        <v>32</v>
      </c>
      <c r="I78" s="65">
        <v>10</v>
      </c>
      <c r="J78" s="65"/>
      <c r="K78" s="65"/>
      <c r="L78" s="65"/>
      <c r="M78" s="65"/>
      <c r="N78" s="65"/>
      <c r="O78" s="65"/>
      <c r="P78" s="65">
        <v>42</v>
      </c>
      <c r="Q78" s="65"/>
      <c r="R78" s="65"/>
    </row>
    <row r="79" spans="1:18" ht="36.950000000000003" customHeight="1" x14ac:dyDescent="0.2">
      <c r="A79" s="65" t="s">
        <v>109</v>
      </c>
      <c r="B79" s="67" t="s">
        <v>181</v>
      </c>
      <c r="C79" s="66" t="s">
        <v>133</v>
      </c>
      <c r="D79" s="65"/>
      <c r="E79" s="23">
        <f t="shared" si="9"/>
        <v>117</v>
      </c>
      <c r="F79" s="23">
        <v>39</v>
      </c>
      <c r="G79" s="65">
        <v>78</v>
      </c>
      <c r="H79" s="65">
        <v>44</v>
      </c>
      <c r="I79" s="65">
        <v>34</v>
      </c>
      <c r="J79" s="65"/>
      <c r="K79" s="65"/>
      <c r="L79" s="65"/>
      <c r="M79" s="65"/>
      <c r="N79" s="65"/>
      <c r="O79" s="65"/>
      <c r="P79" s="65">
        <v>42</v>
      </c>
      <c r="Q79" s="65">
        <v>36</v>
      </c>
      <c r="R79" s="65"/>
    </row>
    <row r="80" spans="1:18" ht="36.950000000000003" customHeight="1" x14ac:dyDescent="0.2">
      <c r="A80" s="65" t="s">
        <v>110</v>
      </c>
      <c r="B80" s="67" t="s">
        <v>182</v>
      </c>
      <c r="C80" s="66" t="s">
        <v>219</v>
      </c>
      <c r="D80" s="65"/>
      <c r="E80" s="23">
        <f t="shared" si="9"/>
        <v>63</v>
      </c>
      <c r="F80" s="23">
        <v>21</v>
      </c>
      <c r="G80" s="65">
        <v>42</v>
      </c>
      <c r="H80" s="65">
        <v>28</v>
      </c>
      <c r="I80" s="65">
        <v>14</v>
      </c>
      <c r="J80" s="65"/>
      <c r="K80" s="65"/>
      <c r="L80" s="65"/>
      <c r="M80" s="65"/>
      <c r="N80" s="65"/>
      <c r="O80" s="65"/>
      <c r="P80" s="65">
        <v>42</v>
      </c>
      <c r="Q80" s="65"/>
      <c r="R80" s="65"/>
    </row>
    <row r="81" spans="1:19" ht="36.950000000000003" customHeight="1" x14ac:dyDescent="0.2">
      <c r="A81" s="17" t="s">
        <v>33</v>
      </c>
      <c r="B81" s="18" t="s">
        <v>34</v>
      </c>
      <c r="C81" s="19" t="s">
        <v>223</v>
      </c>
      <c r="D81" s="17"/>
      <c r="E81" s="43">
        <v>1137</v>
      </c>
      <c r="F81" s="43">
        <f>F82+F92</f>
        <v>379</v>
      </c>
      <c r="G81" s="43">
        <f>G82+G92</f>
        <v>758</v>
      </c>
      <c r="H81" s="43">
        <v>434</v>
      </c>
      <c r="I81" s="43">
        <v>304</v>
      </c>
      <c r="J81" s="50">
        <v>20</v>
      </c>
      <c r="K81" s="50"/>
      <c r="L81" s="50"/>
      <c r="M81" s="50">
        <v>44</v>
      </c>
      <c r="N81" s="50">
        <v>88</v>
      </c>
      <c r="O81" s="64">
        <v>140</v>
      </c>
      <c r="P81" s="64">
        <v>294</v>
      </c>
      <c r="Q81" s="50">
        <f>Q82+Q92</f>
        <v>192</v>
      </c>
      <c r="R81" s="17"/>
    </row>
    <row r="82" spans="1:19" ht="36.950000000000003" customHeight="1" x14ac:dyDescent="0.2">
      <c r="A82" s="17" t="s">
        <v>35</v>
      </c>
      <c r="B82" s="53" t="s">
        <v>168</v>
      </c>
      <c r="C82" s="19" t="s">
        <v>57</v>
      </c>
      <c r="D82" s="17"/>
      <c r="E82" s="43">
        <f>E83+E84+E85+E87+E88</f>
        <v>876</v>
      </c>
      <c r="F82" s="43">
        <v>292</v>
      </c>
      <c r="G82" s="17">
        <f>G83+G84+G85+G87+G88</f>
        <v>584</v>
      </c>
      <c r="H82" s="17">
        <v>320</v>
      </c>
      <c r="I82" s="17">
        <v>244</v>
      </c>
      <c r="J82" s="17">
        <v>20</v>
      </c>
      <c r="K82" s="17"/>
      <c r="L82" s="17"/>
      <c r="M82" s="17">
        <v>44</v>
      </c>
      <c r="N82" s="17">
        <v>88</v>
      </c>
      <c r="O82" s="64">
        <f>O84+O87</f>
        <v>98</v>
      </c>
      <c r="P82" s="64">
        <v>210</v>
      </c>
      <c r="Q82" s="17">
        <f>Q83+Q84+Q85+Q87+Q88</f>
        <v>144</v>
      </c>
      <c r="R82" s="17"/>
    </row>
    <row r="83" spans="1:19" ht="36.950000000000003" customHeight="1" x14ac:dyDescent="0.2">
      <c r="A83" s="56" t="s">
        <v>49</v>
      </c>
      <c r="B83" s="54" t="s">
        <v>169</v>
      </c>
      <c r="C83" s="90" t="s">
        <v>133</v>
      </c>
      <c r="D83" s="52"/>
      <c r="E83" s="23">
        <v>204</v>
      </c>
      <c r="F83" s="23">
        <v>68</v>
      </c>
      <c r="G83" s="51">
        <v>136</v>
      </c>
      <c r="H83" s="63">
        <v>84</v>
      </c>
      <c r="I83" s="63">
        <v>32</v>
      </c>
      <c r="J83" s="63">
        <v>20</v>
      </c>
      <c r="K83" s="52"/>
      <c r="L83" s="52"/>
      <c r="M83" s="52"/>
      <c r="N83" s="51"/>
      <c r="O83" s="65"/>
      <c r="P83" s="65">
        <v>64</v>
      </c>
      <c r="Q83" s="51">
        <v>72</v>
      </c>
      <c r="R83" s="52"/>
    </row>
    <row r="84" spans="1:19" ht="36.950000000000003" customHeight="1" x14ac:dyDescent="0.3">
      <c r="A84" s="57" t="s">
        <v>170</v>
      </c>
      <c r="B84" s="57" t="s">
        <v>186</v>
      </c>
      <c r="C84" s="90" t="s">
        <v>233</v>
      </c>
      <c r="D84" s="52"/>
      <c r="E84" s="23">
        <f>F84+G84</f>
        <v>285</v>
      </c>
      <c r="F84" s="23">
        <v>95</v>
      </c>
      <c r="G84" s="80">
        <f>H84+I84</f>
        <v>190</v>
      </c>
      <c r="H84" s="80">
        <v>96</v>
      </c>
      <c r="I84" s="63">
        <v>94</v>
      </c>
      <c r="J84" s="63"/>
      <c r="K84" s="52"/>
      <c r="L84" s="52"/>
      <c r="M84" s="52"/>
      <c r="N84" s="52"/>
      <c r="O84" s="65">
        <v>56</v>
      </c>
      <c r="P84" s="65">
        <v>62</v>
      </c>
      <c r="Q84" s="51">
        <v>72</v>
      </c>
      <c r="R84" s="52"/>
    </row>
    <row r="85" spans="1:19" ht="42" customHeight="1" x14ac:dyDescent="0.3">
      <c r="A85" s="57" t="s">
        <v>171</v>
      </c>
      <c r="B85" s="61" t="s">
        <v>185</v>
      </c>
      <c r="C85" s="102" t="s">
        <v>188</v>
      </c>
      <c r="D85" s="94"/>
      <c r="E85" s="23">
        <f t="shared" ref="E85:E88" si="10">F85+G85</f>
        <v>198</v>
      </c>
      <c r="F85" s="94">
        <v>66</v>
      </c>
      <c r="G85" s="80">
        <f t="shared" ref="G85:G88" si="11">H85+I85</f>
        <v>132</v>
      </c>
      <c r="H85" s="94">
        <v>74</v>
      </c>
      <c r="I85" s="94">
        <v>58</v>
      </c>
      <c r="J85" s="94"/>
      <c r="K85" s="94"/>
      <c r="L85" s="94"/>
      <c r="M85" s="94">
        <v>44</v>
      </c>
      <c r="N85" s="94">
        <v>88</v>
      </c>
      <c r="O85" s="94"/>
      <c r="P85" s="94"/>
      <c r="Q85" s="94"/>
      <c r="R85" s="94"/>
    </row>
    <row r="86" spans="1:19" ht="17.25" hidden="1" customHeight="1" thickBot="1" x14ac:dyDescent="0.35">
      <c r="A86" s="57"/>
      <c r="B86" s="57"/>
      <c r="C86" s="103"/>
      <c r="D86" s="98"/>
      <c r="E86" s="23">
        <f t="shared" si="10"/>
        <v>0</v>
      </c>
      <c r="F86" s="98"/>
      <c r="G86" s="80">
        <f t="shared" si="11"/>
        <v>0</v>
      </c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</row>
    <row r="87" spans="1:19" ht="36.950000000000003" customHeight="1" x14ac:dyDescent="0.3">
      <c r="A87" s="58" t="s">
        <v>174</v>
      </c>
      <c r="B87" s="58" t="s">
        <v>175</v>
      </c>
      <c r="C87" s="55" t="s">
        <v>188</v>
      </c>
      <c r="D87" s="51"/>
      <c r="E87" s="23">
        <f t="shared" si="10"/>
        <v>126</v>
      </c>
      <c r="F87" s="62">
        <v>42</v>
      </c>
      <c r="G87" s="80">
        <f t="shared" si="11"/>
        <v>84</v>
      </c>
      <c r="H87" s="63">
        <v>42</v>
      </c>
      <c r="I87" s="63">
        <v>42</v>
      </c>
      <c r="J87" s="63"/>
      <c r="K87" s="51"/>
      <c r="L87" s="51"/>
      <c r="M87" s="51"/>
      <c r="N87" s="51"/>
      <c r="O87" s="65">
        <v>42</v>
      </c>
      <c r="P87" s="65">
        <v>42</v>
      </c>
      <c r="Q87" s="51"/>
      <c r="R87" s="51"/>
    </row>
    <row r="88" spans="1:19" ht="36.950000000000003" customHeight="1" x14ac:dyDescent="0.3">
      <c r="A88" s="57" t="s">
        <v>172</v>
      </c>
      <c r="B88" s="57" t="s">
        <v>173</v>
      </c>
      <c r="C88" s="55" t="s">
        <v>150</v>
      </c>
      <c r="D88" s="51"/>
      <c r="E88" s="23">
        <f t="shared" si="10"/>
        <v>63</v>
      </c>
      <c r="F88" s="62">
        <v>21</v>
      </c>
      <c r="G88" s="80">
        <f t="shared" si="11"/>
        <v>42</v>
      </c>
      <c r="H88" s="63">
        <v>24</v>
      </c>
      <c r="I88" s="63">
        <v>18</v>
      </c>
      <c r="J88" s="63"/>
      <c r="K88" s="51"/>
      <c r="L88" s="51"/>
      <c r="M88" s="51"/>
      <c r="N88" s="51"/>
      <c r="O88" s="65"/>
      <c r="P88" s="65">
        <v>42</v>
      </c>
      <c r="Q88" s="51"/>
      <c r="R88" s="51"/>
    </row>
    <row r="89" spans="1:19" ht="36.950000000000003" customHeight="1" x14ac:dyDescent="0.2">
      <c r="A89" s="20" t="s">
        <v>36</v>
      </c>
      <c r="B89" s="21" t="s">
        <v>37</v>
      </c>
      <c r="C89" s="22" t="s">
        <v>220</v>
      </c>
      <c r="D89" s="20"/>
      <c r="E89" s="20">
        <v>180</v>
      </c>
      <c r="F89" s="17"/>
      <c r="G89" s="20">
        <v>180</v>
      </c>
      <c r="H89" s="20"/>
      <c r="I89" s="20">
        <v>180</v>
      </c>
      <c r="J89" s="20"/>
      <c r="K89" s="20"/>
      <c r="L89" s="20"/>
      <c r="M89" s="20"/>
      <c r="N89" s="20">
        <v>54</v>
      </c>
      <c r="O89" s="65">
        <v>36</v>
      </c>
      <c r="P89" s="65">
        <v>90</v>
      </c>
      <c r="Q89" s="20"/>
      <c r="R89" s="20"/>
    </row>
    <row r="90" spans="1:19" ht="46.5" customHeight="1" x14ac:dyDescent="0.2">
      <c r="A90" s="94" t="s">
        <v>38</v>
      </c>
      <c r="B90" s="21" t="s">
        <v>51</v>
      </c>
      <c r="C90" s="79" t="s">
        <v>94</v>
      </c>
      <c r="D90" s="94"/>
      <c r="E90" s="94">
        <v>72</v>
      </c>
      <c r="F90" s="93"/>
      <c r="G90" s="94">
        <v>72</v>
      </c>
      <c r="H90" s="94"/>
      <c r="I90" s="94">
        <v>72</v>
      </c>
      <c r="J90" s="94"/>
      <c r="K90" s="94"/>
      <c r="L90" s="94"/>
      <c r="M90" s="94"/>
      <c r="N90" s="94"/>
      <c r="O90" s="94"/>
      <c r="P90" s="94"/>
      <c r="Q90" s="94"/>
      <c r="R90" s="94">
        <v>72</v>
      </c>
    </row>
    <row r="91" spans="1:19" ht="2.25" hidden="1" customHeight="1" x14ac:dyDescent="0.2">
      <c r="A91" s="94"/>
      <c r="B91" s="21"/>
      <c r="C91" s="22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</row>
    <row r="92" spans="1:19" ht="36.950000000000003" customHeight="1" x14ac:dyDescent="0.2">
      <c r="A92" s="17" t="s">
        <v>39</v>
      </c>
      <c r="B92" s="18" t="s">
        <v>176</v>
      </c>
      <c r="C92" s="19" t="s">
        <v>57</v>
      </c>
      <c r="D92" s="17"/>
      <c r="E92" s="60">
        <f>E93</f>
        <v>261</v>
      </c>
      <c r="F92" s="60">
        <v>87</v>
      </c>
      <c r="G92" s="60">
        <v>174</v>
      </c>
      <c r="H92" s="60">
        <v>114</v>
      </c>
      <c r="I92" s="60">
        <v>60</v>
      </c>
      <c r="J92" s="60"/>
      <c r="K92" s="60"/>
      <c r="L92" s="60"/>
      <c r="M92" s="60"/>
      <c r="N92" s="60"/>
      <c r="O92" s="64">
        <v>42</v>
      </c>
      <c r="P92" s="64">
        <v>84</v>
      </c>
      <c r="Q92" s="60">
        <f>Q93</f>
        <v>48</v>
      </c>
      <c r="R92" s="60"/>
    </row>
    <row r="93" spans="1:19" ht="35.25" customHeight="1" x14ac:dyDescent="0.2">
      <c r="A93" s="94" t="s">
        <v>50</v>
      </c>
      <c r="B93" s="136" t="s">
        <v>177</v>
      </c>
      <c r="C93" s="22" t="s">
        <v>218</v>
      </c>
      <c r="D93" s="94"/>
      <c r="E93" s="94">
        <f>F93+G93</f>
        <v>261</v>
      </c>
      <c r="F93" s="94">
        <v>87</v>
      </c>
      <c r="G93" s="94">
        <v>174</v>
      </c>
      <c r="H93" s="94">
        <v>114</v>
      </c>
      <c r="I93" s="94">
        <v>60</v>
      </c>
      <c r="J93" s="94"/>
      <c r="K93" s="94"/>
      <c r="L93" s="94"/>
      <c r="M93" s="94"/>
      <c r="N93" s="94"/>
      <c r="O93" s="94">
        <v>42</v>
      </c>
      <c r="P93" s="94">
        <v>84</v>
      </c>
      <c r="Q93" s="94">
        <v>48</v>
      </c>
      <c r="R93" s="94"/>
    </row>
    <row r="94" spans="1:19" ht="36.75" hidden="1" customHeight="1" x14ac:dyDescent="0.2">
      <c r="A94" s="94"/>
      <c r="B94" s="136"/>
      <c r="C94" s="22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>
        <v>1.5</v>
      </c>
    </row>
    <row r="95" spans="1:19" ht="36.950000000000003" customHeight="1" x14ac:dyDescent="0.2">
      <c r="A95" s="20" t="s">
        <v>40</v>
      </c>
      <c r="B95" s="21" t="s">
        <v>37</v>
      </c>
      <c r="C95" s="22" t="s">
        <v>94</v>
      </c>
      <c r="D95" s="20"/>
      <c r="E95" s="20">
        <v>36</v>
      </c>
      <c r="F95" s="17"/>
      <c r="G95" s="20">
        <v>36</v>
      </c>
      <c r="H95" s="20"/>
      <c r="I95" s="20">
        <v>36</v>
      </c>
      <c r="J95" s="20"/>
      <c r="K95" s="20"/>
      <c r="L95" s="20"/>
      <c r="M95" s="20"/>
      <c r="N95" s="20"/>
      <c r="O95" s="65">
        <v>36</v>
      </c>
      <c r="P95" s="65"/>
      <c r="Q95" s="20"/>
      <c r="R95" s="20"/>
    </row>
    <row r="96" spans="1:19" ht="51" customHeight="1" x14ac:dyDescent="0.2">
      <c r="A96" s="94" t="s">
        <v>41</v>
      </c>
      <c r="B96" s="21" t="s">
        <v>51</v>
      </c>
      <c r="C96" s="79" t="s">
        <v>94</v>
      </c>
      <c r="D96" s="94"/>
      <c r="E96" s="98">
        <v>36</v>
      </c>
      <c r="F96" s="126"/>
      <c r="G96" s="98">
        <v>36</v>
      </c>
      <c r="H96" s="98"/>
      <c r="I96" s="98">
        <v>36</v>
      </c>
      <c r="J96" s="94"/>
      <c r="K96" s="94"/>
      <c r="L96" s="94"/>
      <c r="M96" s="94"/>
      <c r="N96" s="94"/>
      <c r="O96" s="94"/>
      <c r="P96" s="94"/>
      <c r="Q96" s="94"/>
      <c r="R96" s="94">
        <v>36</v>
      </c>
    </row>
    <row r="97" spans="1:18" ht="1.5" hidden="1" customHeight="1" x14ac:dyDescent="0.2">
      <c r="A97" s="94"/>
      <c r="B97" s="21"/>
      <c r="C97" s="22"/>
      <c r="D97" s="94"/>
      <c r="E97" s="104">
        <v>36</v>
      </c>
      <c r="F97" s="127"/>
      <c r="G97" s="104">
        <v>36</v>
      </c>
      <c r="H97" s="104"/>
      <c r="I97" s="104">
        <v>36</v>
      </c>
      <c r="J97" s="94"/>
      <c r="K97" s="94"/>
      <c r="L97" s="94"/>
      <c r="M97" s="94"/>
      <c r="N97" s="94"/>
      <c r="O97" s="94"/>
      <c r="P97" s="94"/>
      <c r="Q97" s="94"/>
      <c r="R97" s="94"/>
    </row>
    <row r="98" spans="1:18" ht="36.75" hidden="1" customHeight="1" thickBot="1" x14ac:dyDescent="0.25">
      <c r="A98" s="17"/>
      <c r="B98" s="17"/>
      <c r="C98" s="19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64"/>
      <c r="P98" s="64"/>
      <c r="Q98" s="17"/>
      <c r="R98" s="17"/>
    </row>
    <row r="99" spans="1:18" ht="44.25" customHeight="1" x14ac:dyDescent="0.2">
      <c r="B99" s="39" t="s">
        <v>114</v>
      </c>
      <c r="C99" s="19" t="s">
        <v>221</v>
      </c>
      <c r="D99" s="20"/>
      <c r="E99" s="27">
        <f>E55+E62+E65</f>
        <v>4590</v>
      </c>
      <c r="F99" s="27">
        <f t="shared" ref="F99:J99" si="12">F55+F62+F65</f>
        <v>1530</v>
      </c>
      <c r="G99" s="27">
        <f t="shared" si="12"/>
        <v>3060</v>
      </c>
      <c r="H99" s="27">
        <f t="shared" si="12"/>
        <v>1719</v>
      </c>
      <c r="I99" s="27">
        <f t="shared" si="12"/>
        <v>1301</v>
      </c>
      <c r="J99" s="27">
        <f t="shared" si="12"/>
        <v>40</v>
      </c>
      <c r="K99" s="27"/>
      <c r="L99" s="27"/>
      <c r="M99" s="27">
        <f>M55+M62+M65</f>
        <v>576</v>
      </c>
      <c r="N99" s="27">
        <f>N55+N62+N65</f>
        <v>792</v>
      </c>
      <c r="O99" s="43">
        <f>O55+O62+O65</f>
        <v>504</v>
      </c>
      <c r="P99" s="43">
        <f>P55+P62+P65</f>
        <v>756</v>
      </c>
      <c r="Q99" s="27">
        <f>Q55+Q62+Q65</f>
        <v>432</v>
      </c>
      <c r="R99" s="17"/>
    </row>
    <row r="100" spans="1:18" ht="39" customHeight="1" x14ac:dyDescent="0.2">
      <c r="A100" s="17"/>
      <c r="B100" s="28" t="s">
        <v>92</v>
      </c>
      <c r="C100" s="19" t="s">
        <v>222</v>
      </c>
      <c r="D100" s="20"/>
      <c r="E100" s="17">
        <f>E26+E99</f>
        <v>6696</v>
      </c>
      <c r="F100" s="52">
        <f>F26+F55+F62+F65</f>
        <v>2232</v>
      </c>
      <c r="G100" s="52">
        <f>G26+G55+G62+G65</f>
        <v>4464</v>
      </c>
      <c r="H100" s="52">
        <f>H26+H55+H62+H65</f>
        <v>2462</v>
      </c>
      <c r="I100" s="52">
        <f>I26+I55+I62+I65</f>
        <v>1962</v>
      </c>
      <c r="J100" s="52">
        <f>J26+J55+J62+J65</f>
        <v>40</v>
      </c>
      <c r="K100" s="17">
        <v>576</v>
      </c>
      <c r="L100" s="17">
        <v>828</v>
      </c>
      <c r="M100" s="17">
        <f>M55+M62+M65</f>
        <v>576</v>
      </c>
      <c r="N100" s="17">
        <f>N55+N62+N65</f>
        <v>792</v>
      </c>
      <c r="O100" s="64">
        <f>O55+O62+O65</f>
        <v>504</v>
      </c>
      <c r="P100" s="64">
        <f>P55+P62+P65</f>
        <v>756</v>
      </c>
      <c r="Q100" s="17">
        <f>Q55+Q62+Q65</f>
        <v>432</v>
      </c>
      <c r="R100" s="20"/>
    </row>
    <row r="101" spans="1:18" ht="37.5" customHeight="1" x14ac:dyDescent="0.2">
      <c r="A101" s="93" t="s">
        <v>89</v>
      </c>
      <c r="B101" s="124" t="s">
        <v>90</v>
      </c>
      <c r="C101" s="123"/>
      <c r="D101" s="94"/>
      <c r="E101" s="94"/>
      <c r="F101" s="20"/>
      <c r="G101" s="94"/>
      <c r="H101" s="94"/>
      <c r="I101" s="94"/>
      <c r="J101" s="94"/>
      <c r="K101" s="94"/>
      <c r="L101" s="94"/>
      <c r="M101" s="94"/>
      <c r="N101" s="94"/>
      <c r="O101" s="94"/>
      <c r="P101" s="65"/>
      <c r="Q101" s="94"/>
      <c r="R101" s="94" t="s">
        <v>53</v>
      </c>
    </row>
    <row r="102" spans="1:18" ht="1.5" hidden="1" customHeight="1" thickBot="1" x14ac:dyDescent="0.25">
      <c r="A102" s="93"/>
      <c r="B102" s="125"/>
      <c r="C102" s="123"/>
      <c r="D102" s="94"/>
      <c r="E102" s="94"/>
      <c r="F102" s="20"/>
      <c r="G102" s="94"/>
      <c r="H102" s="94"/>
      <c r="I102" s="94"/>
      <c r="J102" s="94"/>
      <c r="K102" s="94"/>
      <c r="L102" s="94"/>
      <c r="M102" s="94"/>
      <c r="N102" s="94"/>
      <c r="O102" s="94"/>
      <c r="P102" s="65"/>
      <c r="Q102" s="94"/>
      <c r="R102" s="94"/>
    </row>
    <row r="103" spans="1:18" ht="36.950000000000003" customHeight="1" x14ac:dyDescent="0.2">
      <c r="A103" s="94" t="s">
        <v>91</v>
      </c>
      <c r="B103" s="121" t="s">
        <v>56</v>
      </c>
      <c r="C103" s="105"/>
      <c r="D103" s="94"/>
      <c r="E103" s="94"/>
      <c r="F103" s="98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 t="s">
        <v>180</v>
      </c>
    </row>
    <row r="104" spans="1:18" ht="1.5" customHeight="1" x14ac:dyDescent="0.2">
      <c r="A104" s="98"/>
      <c r="B104" s="122"/>
      <c r="C104" s="106"/>
      <c r="D104" s="98"/>
      <c r="E104" s="98"/>
      <c r="F104" s="104"/>
      <c r="G104" s="94"/>
      <c r="H104" s="98"/>
      <c r="I104" s="98"/>
      <c r="J104" s="98"/>
      <c r="K104" s="94"/>
      <c r="L104" s="94"/>
      <c r="M104" s="94"/>
      <c r="N104" s="94"/>
      <c r="O104" s="94"/>
      <c r="P104" s="94"/>
      <c r="Q104" s="94"/>
      <c r="R104" s="94"/>
    </row>
    <row r="105" spans="1:18" ht="36.950000000000003" customHeight="1" x14ac:dyDescent="0.2">
      <c r="A105" s="128" t="s">
        <v>229</v>
      </c>
      <c r="B105" s="129"/>
      <c r="C105" s="129"/>
      <c r="D105" s="129"/>
      <c r="E105" s="130"/>
      <c r="F105" s="134" t="s">
        <v>42</v>
      </c>
      <c r="G105" s="135"/>
      <c r="H105" s="108" t="s">
        <v>43</v>
      </c>
      <c r="I105" s="109"/>
      <c r="J105" s="110"/>
      <c r="K105" s="114">
        <v>576</v>
      </c>
      <c r="L105" s="93">
        <v>828</v>
      </c>
      <c r="M105" s="93">
        <v>576</v>
      </c>
      <c r="N105" s="93">
        <v>792</v>
      </c>
      <c r="O105" s="93">
        <v>504</v>
      </c>
      <c r="P105" s="93">
        <v>756</v>
      </c>
      <c r="Q105" s="93">
        <v>432</v>
      </c>
      <c r="R105" s="107"/>
    </row>
    <row r="106" spans="1:18" ht="36.950000000000003" customHeight="1" x14ac:dyDescent="0.2">
      <c r="A106" s="118" t="s">
        <v>56</v>
      </c>
      <c r="B106" s="119"/>
      <c r="C106" s="119"/>
      <c r="D106" s="119"/>
      <c r="E106" s="120"/>
      <c r="F106" s="134"/>
      <c r="G106" s="135"/>
      <c r="H106" s="111" t="s">
        <v>44</v>
      </c>
      <c r="I106" s="112"/>
      <c r="J106" s="113"/>
      <c r="K106" s="114"/>
      <c r="L106" s="93"/>
      <c r="M106" s="93"/>
      <c r="N106" s="93"/>
      <c r="O106" s="93"/>
      <c r="P106" s="93"/>
      <c r="Q106" s="93"/>
      <c r="R106" s="107"/>
    </row>
    <row r="107" spans="1:18" ht="36.950000000000003" customHeight="1" x14ac:dyDescent="0.2">
      <c r="A107" s="131" t="s">
        <v>190</v>
      </c>
      <c r="B107" s="132"/>
      <c r="C107" s="132"/>
      <c r="D107" s="132"/>
      <c r="E107" s="133"/>
      <c r="F107" s="134"/>
      <c r="G107" s="95"/>
      <c r="H107" s="104" t="s">
        <v>45</v>
      </c>
      <c r="I107" s="104"/>
      <c r="J107" s="104"/>
      <c r="K107" s="20"/>
      <c r="L107" s="20"/>
      <c r="M107" s="20"/>
      <c r="N107" s="20">
        <v>54</v>
      </c>
      <c r="O107" s="65">
        <v>72</v>
      </c>
      <c r="P107" s="65">
        <v>90</v>
      </c>
      <c r="Q107" s="20"/>
      <c r="R107" s="20"/>
    </row>
    <row r="108" spans="1:18" ht="36.950000000000003" customHeight="1" x14ac:dyDescent="0.2">
      <c r="A108" s="118" t="s">
        <v>88</v>
      </c>
      <c r="B108" s="119"/>
      <c r="C108" s="119"/>
      <c r="D108" s="119"/>
      <c r="E108" s="120"/>
      <c r="F108" s="134"/>
      <c r="G108" s="95"/>
      <c r="H108" s="94" t="s">
        <v>46</v>
      </c>
      <c r="I108" s="94"/>
      <c r="J108" s="94"/>
      <c r="K108" s="94"/>
      <c r="L108" s="94"/>
      <c r="M108" s="94"/>
      <c r="N108" s="94"/>
      <c r="O108" s="94"/>
      <c r="P108" s="94"/>
      <c r="Q108" s="94"/>
      <c r="R108" s="94" t="s">
        <v>96</v>
      </c>
    </row>
    <row r="109" spans="1:18" ht="36.950000000000003" customHeight="1" x14ac:dyDescent="0.2">
      <c r="A109" s="118" t="s">
        <v>152</v>
      </c>
      <c r="B109" s="119"/>
      <c r="C109" s="119"/>
      <c r="D109" s="119"/>
      <c r="E109" s="120"/>
      <c r="F109" s="134"/>
      <c r="G109" s="95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</row>
    <row r="110" spans="1:18" ht="36.950000000000003" customHeight="1" x14ac:dyDescent="0.2">
      <c r="A110" s="118" t="s">
        <v>230</v>
      </c>
      <c r="B110" s="119"/>
      <c r="C110" s="119"/>
      <c r="D110" s="119"/>
      <c r="E110" s="120"/>
      <c r="F110" s="134"/>
      <c r="G110" s="95"/>
      <c r="H110" s="94" t="s">
        <v>95</v>
      </c>
      <c r="I110" s="94"/>
      <c r="J110" s="94"/>
      <c r="K110" s="20">
        <v>2</v>
      </c>
      <c r="L110" s="20">
        <v>3</v>
      </c>
      <c r="M110" s="20">
        <v>2</v>
      </c>
      <c r="N110" s="20">
        <v>2</v>
      </c>
      <c r="O110" s="65">
        <v>2</v>
      </c>
      <c r="P110" s="65">
        <v>2</v>
      </c>
      <c r="Q110" s="20">
        <v>2</v>
      </c>
      <c r="R110" s="20">
        <v>2</v>
      </c>
    </row>
    <row r="111" spans="1:18" ht="36.950000000000003" customHeight="1" x14ac:dyDescent="0.2">
      <c r="A111" s="118"/>
      <c r="B111" s="119"/>
      <c r="C111" s="119"/>
      <c r="D111" s="119"/>
      <c r="E111" s="120"/>
      <c r="F111" s="134"/>
      <c r="G111" s="95"/>
      <c r="H111" s="94" t="s">
        <v>47</v>
      </c>
      <c r="I111" s="94"/>
      <c r="J111" s="94"/>
      <c r="K111" s="20">
        <v>0</v>
      </c>
      <c r="L111" s="20">
        <v>11</v>
      </c>
      <c r="M111" s="20">
        <v>4</v>
      </c>
      <c r="N111" s="20">
        <v>7</v>
      </c>
      <c r="O111" s="65">
        <v>4</v>
      </c>
      <c r="P111" s="65">
        <v>7</v>
      </c>
      <c r="Q111" s="20">
        <v>6</v>
      </c>
      <c r="R111" s="20">
        <v>2</v>
      </c>
    </row>
    <row r="112" spans="1:18" ht="36.950000000000003" customHeight="1" x14ac:dyDescent="0.2">
      <c r="A112" s="115"/>
      <c r="B112" s="116"/>
      <c r="C112" s="116"/>
      <c r="D112" s="116"/>
      <c r="E112" s="117"/>
      <c r="F112" s="134"/>
      <c r="G112" s="95"/>
      <c r="H112" s="94" t="s">
        <v>48</v>
      </c>
      <c r="I112" s="94"/>
      <c r="J112" s="94"/>
      <c r="K112" s="20"/>
      <c r="L112" s="20"/>
      <c r="M112" s="20"/>
      <c r="N112" s="20"/>
      <c r="O112" s="65"/>
      <c r="P112" s="65"/>
      <c r="Q112" s="20"/>
      <c r="R112" s="20"/>
    </row>
  </sheetData>
  <mergeCells count="154">
    <mergeCell ref="H111:J111"/>
    <mergeCell ref="H112:J112"/>
    <mergeCell ref="A112:E112"/>
    <mergeCell ref="A108:E108"/>
    <mergeCell ref="F93:F94"/>
    <mergeCell ref="B103:B104"/>
    <mergeCell ref="C101:C102"/>
    <mergeCell ref="A93:A94"/>
    <mergeCell ref="B101:B102"/>
    <mergeCell ref="F96:F97"/>
    <mergeCell ref="A103:A104"/>
    <mergeCell ref="D103:D104"/>
    <mergeCell ref="A110:E110"/>
    <mergeCell ref="A111:E111"/>
    <mergeCell ref="A105:E105"/>
    <mergeCell ref="A106:E106"/>
    <mergeCell ref="A107:E107"/>
    <mergeCell ref="H110:J110"/>
    <mergeCell ref="F105:G112"/>
    <mergeCell ref="A109:E109"/>
    <mergeCell ref="A101:A102"/>
    <mergeCell ref="D101:D102"/>
    <mergeCell ref="B93:B94"/>
    <mergeCell ref="D93:D94"/>
    <mergeCell ref="Q105:Q106"/>
    <mergeCell ref="R108:R109"/>
    <mergeCell ref="H107:J107"/>
    <mergeCell ref="H108:J109"/>
    <mergeCell ref="K108:K109"/>
    <mergeCell ref="L108:L109"/>
    <mergeCell ref="M108:M109"/>
    <mergeCell ref="N108:N109"/>
    <mergeCell ref="Q108:Q109"/>
    <mergeCell ref="R105:R106"/>
    <mergeCell ref="H105:J105"/>
    <mergeCell ref="H106:J106"/>
    <mergeCell ref="P105:P106"/>
    <mergeCell ref="O108:O109"/>
    <mergeCell ref="N105:N106"/>
    <mergeCell ref="P108:P109"/>
    <mergeCell ref="K105:K106"/>
    <mergeCell ref="L105:L106"/>
    <mergeCell ref="M105:M106"/>
    <mergeCell ref="O105:O106"/>
    <mergeCell ref="R101:R102"/>
    <mergeCell ref="E103:E104"/>
    <mergeCell ref="G103:G104"/>
    <mergeCell ref="L101:L102"/>
    <mergeCell ref="M101:M102"/>
    <mergeCell ref="E101:E102"/>
    <mergeCell ref="G101:G102"/>
    <mergeCell ref="H101:H102"/>
    <mergeCell ref="I101:I102"/>
    <mergeCell ref="J101:J102"/>
    <mergeCell ref="K101:K102"/>
    <mergeCell ref="R103:R104"/>
    <mergeCell ref="I103:I104"/>
    <mergeCell ref="N101:N102"/>
    <mergeCell ref="J103:J104"/>
    <mergeCell ref="Q103:Q104"/>
    <mergeCell ref="P103:P104"/>
    <mergeCell ref="O103:O104"/>
    <mergeCell ref="Q101:Q102"/>
    <mergeCell ref="O101:O102"/>
    <mergeCell ref="H103:H104"/>
    <mergeCell ref="F103:F104"/>
    <mergeCell ref="N96:N97"/>
    <mergeCell ref="A96:A97"/>
    <mergeCell ref="D96:D97"/>
    <mergeCell ref="E96:E97"/>
    <mergeCell ref="G96:G97"/>
    <mergeCell ref="K103:K104"/>
    <mergeCell ref="L103:L104"/>
    <mergeCell ref="M103:M104"/>
    <mergeCell ref="N103:N104"/>
    <mergeCell ref="C103:C104"/>
    <mergeCell ref="P96:P97"/>
    <mergeCell ref="Q96:Q97"/>
    <mergeCell ref="R96:R97"/>
    <mergeCell ref="J96:J97"/>
    <mergeCell ref="H96:H97"/>
    <mergeCell ref="I96:I97"/>
    <mergeCell ref="P90:P91"/>
    <mergeCell ref="Q90:Q91"/>
    <mergeCell ref="R90:R91"/>
    <mergeCell ref="L90:L91"/>
    <mergeCell ref="M90:M91"/>
    <mergeCell ref="N90:N91"/>
    <mergeCell ref="O90:O91"/>
    <mergeCell ref="P93:P94"/>
    <mergeCell ref="Q93:Q94"/>
    <mergeCell ref="N93:N94"/>
    <mergeCell ref="O93:O94"/>
    <mergeCell ref="L93:L94"/>
    <mergeCell ref="M93:M94"/>
    <mergeCell ref="R93:R94"/>
    <mergeCell ref="O96:O97"/>
    <mergeCell ref="K96:K97"/>
    <mergeCell ref="L96:L97"/>
    <mergeCell ref="M96:M97"/>
    <mergeCell ref="F90:F91"/>
    <mergeCell ref="A90:A91"/>
    <mergeCell ref="D90:D91"/>
    <mergeCell ref="P85:P86"/>
    <mergeCell ref="Q85:Q86"/>
    <mergeCell ref="E93:E94"/>
    <mergeCell ref="G93:G94"/>
    <mergeCell ref="J90:J91"/>
    <mergeCell ref="K90:K91"/>
    <mergeCell ref="E90:E91"/>
    <mergeCell ref="G90:G91"/>
    <mergeCell ref="H90:H91"/>
    <mergeCell ref="I90:I91"/>
    <mergeCell ref="L85:L86"/>
    <mergeCell ref="M85:M86"/>
    <mergeCell ref="N85:N86"/>
    <mergeCell ref="O85:O86"/>
    <mergeCell ref="D85:D86"/>
    <mergeCell ref="H93:H94"/>
    <mergeCell ref="I93:I94"/>
    <mergeCell ref="J93:J94"/>
    <mergeCell ref="K93:K94"/>
    <mergeCell ref="A4:A24"/>
    <mergeCell ref="B4:B24"/>
    <mergeCell ref="R85:R86"/>
    <mergeCell ref="H85:H86"/>
    <mergeCell ref="I85:I86"/>
    <mergeCell ref="J85:J86"/>
    <mergeCell ref="K85:K86"/>
    <mergeCell ref="E5:E24"/>
    <mergeCell ref="G5:J5"/>
    <mergeCell ref="G6:G24"/>
    <mergeCell ref="H6:J23"/>
    <mergeCell ref="F5:F24"/>
    <mergeCell ref="C4:C24"/>
    <mergeCell ref="F85:F86"/>
    <mergeCell ref="K5:L6"/>
    <mergeCell ref="M5:N6"/>
    <mergeCell ref="O5:P6"/>
    <mergeCell ref="Q5:R6"/>
    <mergeCell ref="L10:L24"/>
    <mergeCell ref="M10:M24"/>
    <mergeCell ref="C85:C86"/>
    <mergeCell ref="B2:Q2"/>
    <mergeCell ref="E4:J4"/>
    <mergeCell ref="K4:R4"/>
    <mergeCell ref="D4:D24"/>
    <mergeCell ref="K10:K24"/>
    <mergeCell ref="N10:N24"/>
    <mergeCell ref="O10:O24"/>
    <mergeCell ref="P10:P24"/>
    <mergeCell ref="Q10:Q24"/>
    <mergeCell ref="R10:R24"/>
    <mergeCell ref="O3:R3"/>
  </mergeCells>
  <phoneticPr fontId="0" type="noConversion"/>
  <pageMargins left="0.74803149606299213" right="0.19685039370078741" top="0.19685039370078741" bottom="0.19685039370078741" header="0.51181102362204722" footer="0.51181102362204722"/>
  <pageSetup paperSize="9" scale="5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15"/>
  <sheetViews>
    <sheetView workbookViewId="0">
      <selection activeCell="A5" sqref="A5:O6"/>
    </sheetView>
  </sheetViews>
  <sheetFormatPr defaultRowHeight="12.75" x14ac:dyDescent="0.2"/>
  <cols>
    <col min="2" max="2" width="6.85546875" customWidth="1"/>
    <col min="3" max="3" width="7.5703125" customWidth="1"/>
    <col min="4" max="4" width="7.42578125" customWidth="1"/>
    <col min="5" max="5" width="7.28515625" customWidth="1"/>
    <col min="6" max="6" width="7.42578125" customWidth="1"/>
    <col min="7" max="7" width="7.140625" customWidth="1"/>
    <col min="8" max="8" width="8.5703125" customWidth="1"/>
    <col min="10" max="10" width="9.42578125" customWidth="1"/>
    <col min="11" max="11" width="10" customWidth="1"/>
    <col min="12" max="12" width="8.7109375" customWidth="1"/>
    <col min="13" max="13" width="9.5703125" customWidth="1"/>
  </cols>
  <sheetData>
    <row r="5" spans="1:15" x14ac:dyDescent="0.2">
      <c r="A5" s="137" t="s">
        <v>211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</row>
    <row r="6" spans="1:15" ht="22.5" customHeight="1" thickBot="1" x14ac:dyDescent="0.25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</row>
    <row r="7" spans="1:15" ht="13.5" thickBot="1" x14ac:dyDescent="0.25">
      <c r="A7" s="143" t="s">
        <v>58</v>
      </c>
      <c r="B7" s="151" t="s">
        <v>59</v>
      </c>
      <c r="C7" s="152"/>
      <c r="D7" s="152"/>
      <c r="E7" s="152"/>
      <c r="F7" s="152"/>
      <c r="G7" s="153"/>
      <c r="H7" s="154" t="s">
        <v>60</v>
      </c>
      <c r="I7" s="157" t="s">
        <v>37</v>
      </c>
      <c r="J7" s="151" t="s">
        <v>61</v>
      </c>
      <c r="K7" s="153"/>
      <c r="L7" s="140" t="s">
        <v>62</v>
      </c>
      <c r="M7" s="140" t="s">
        <v>63</v>
      </c>
      <c r="N7" s="143" t="s">
        <v>64</v>
      </c>
      <c r="O7" s="143" t="s">
        <v>65</v>
      </c>
    </row>
    <row r="8" spans="1:15" ht="13.5" thickBot="1" x14ac:dyDescent="0.25">
      <c r="A8" s="144"/>
      <c r="B8" s="146" t="s">
        <v>66</v>
      </c>
      <c r="C8" s="147"/>
      <c r="D8" s="146" t="s">
        <v>67</v>
      </c>
      <c r="E8" s="148"/>
      <c r="F8" s="149" t="s">
        <v>68</v>
      </c>
      <c r="G8" s="147"/>
      <c r="H8" s="155"/>
      <c r="I8" s="158"/>
      <c r="J8" s="140" t="s">
        <v>69</v>
      </c>
      <c r="K8" s="140" t="s">
        <v>70</v>
      </c>
      <c r="L8" s="141"/>
      <c r="M8" s="160"/>
      <c r="N8" s="144"/>
      <c r="O8" s="144"/>
    </row>
    <row r="9" spans="1:15" ht="93.75" customHeight="1" thickBot="1" x14ac:dyDescent="0.25">
      <c r="A9" s="145"/>
      <c r="B9" s="3" t="s">
        <v>12</v>
      </c>
      <c r="C9" s="4" t="s">
        <v>71</v>
      </c>
      <c r="D9" s="3" t="s">
        <v>12</v>
      </c>
      <c r="E9" s="5" t="s">
        <v>71</v>
      </c>
      <c r="F9" s="6" t="s">
        <v>12</v>
      </c>
      <c r="G9" s="7" t="s">
        <v>71</v>
      </c>
      <c r="H9" s="156"/>
      <c r="I9" s="159"/>
      <c r="J9" s="150"/>
      <c r="K9" s="150"/>
      <c r="L9" s="142"/>
      <c r="M9" s="150"/>
      <c r="N9" s="145"/>
      <c r="O9" s="145"/>
    </row>
    <row r="10" spans="1:15" ht="13.5" thickBot="1" x14ac:dyDescent="0.25">
      <c r="A10" s="8" t="s">
        <v>72</v>
      </c>
      <c r="B10" s="3">
        <v>39</v>
      </c>
      <c r="C10" s="6">
        <v>1404</v>
      </c>
      <c r="D10" s="3">
        <v>16</v>
      </c>
      <c r="E10" s="5">
        <v>576</v>
      </c>
      <c r="F10" s="6">
        <v>23</v>
      </c>
      <c r="G10" s="7">
        <v>828</v>
      </c>
      <c r="H10" s="3">
        <v>2</v>
      </c>
      <c r="I10" s="6"/>
      <c r="J10" s="8"/>
      <c r="K10" s="8"/>
      <c r="L10" s="8"/>
      <c r="M10" s="8"/>
      <c r="N10" s="8">
        <v>11</v>
      </c>
      <c r="O10" s="10">
        <v>52</v>
      </c>
    </row>
    <row r="11" spans="1:15" ht="13.5" thickBot="1" x14ac:dyDescent="0.25">
      <c r="A11" s="8" t="s">
        <v>73</v>
      </c>
      <c r="B11" s="3">
        <v>35</v>
      </c>
      <c r="C11" s="6">
        <v>1260</v>
      </c>
      <c r="D11" s="3">
        <v>16</v>
      </c>
      <c r="E11" s="5">
        <v>576</v>
      </c>
      <c r="F11" s="6">
        <v>19</v>
      </c>
      <c r="G11" s="7">
        <v>684</v>
      </c>
      <c r="H11" s="3">
        <v>2</v>
      </c>
      <c r="I11" s="6">
        <v>4</v>
      </c>
      <c r="J11" s="8"/>
      <c r="K11" s="8"/>
      <c r="L11" s="8"/>
      <c r="M11" s="8"/>
      <c r="N11" s="8">
        <v>11</v>
      </c>
      <c r="O11" s="10">
        <v>52</v>
      </c>
    </row>
    <row r="12" spans="1:15" ht="13.5" thickBot="1" x14ac:dyDescent="0.25">
      <c r="A12" s="1" t="s">
        <v>74</v>
      </c>
      <c r="B12" s="11">
        <v>32</v>
      </c>
      <c r="C12" s="2">
        <v>1152</v>
      </c>
      <c r="D12" s="11">
        <v>14</v>
      </c>
      <c r="E12" s="12">
        <v>504</v>
      </c>
      <c r="F12" s="2">
        <v>18</v>
      </c>
      <c r="G12" s="13">
        <v>648</v>
      </c>
      <c r="H12" s="11">
        <v>2</v>
      </c>
      <c r="I12" s="2">
        <v>2</v>
      </c>
      <c r="J12" s="1">
        <v>5</v>
      </c>
      <c r="K12" s="1"/>
      <c r="L12" s="1"/>
      <c r="M12" s="1"/>
      <c r="N12" s="1">
        <v>10</v>
      </c>
      <c r="O12" s="14">
        <v>43</v>
      </c>
    </row>
    <row r="13" spans="1:15" ht="13.5" thickBot="1" x14ac:dyDescent="0.25">
      <c r="A13" s="15" t="s">
        <v>75</v>
      </c>
      <c r="B13" s="11">
        <v>27</v>
      </c>
      <c r="C13" s="2">
        <v>972</v>
      </c>
      <c r="D13" s="11">
        <v>13</v>
      </c>
      <c r="E13" s="12">
        <v>468</v>
      </c>
      <c r="F13" s="2">
        <v>14</v>
      </c>
      <c r="G13" s="13">
        <v>504</v>
      </c>
      <c r="H13" s="11">
        <v>1</v>
      </c>
      <c r="I13" s="2">
        <v>3</v>
      </c>
      <c r="J13" s="1"/>
      <c r="K13" s="1">
        <v>4</v>
      </c>
      <c r="L13" s="1">
        <v>4</v>
      </c>
      <c r="M13" s="1">
        <v>2</v>
      </c>
      <c r="N13" s="1">
        <v>2</v>
      </c>
      <c r="O13" s="11">
        <v>1</v>
      </c>
    </row>
    <row r="14" spans="1:15" ht="13.5" thickBot="1" x14ac:dyDescent="0.25">
      <c r="A14" s="8" t="s">
        <v>76</v>
      </c>
      <c r="B14" s="3">
        <v>133</v>
      </c>
      <c r="C14" s="6">
        <v>4788</v>
      </c>
      <c r="D14" s="3">
        <v>59</v>
      </c>
      <c r="E14" s="5">
        <v>2124</v>
      </c>
      <c r="F14" s="6">
        <v>74</v>
      </c>
      <c r="G14" s="7">
        <v>2664</v>
      </c>
      <c r="H14" s="3">
        <v>7</v>
      </c>
      <c r="I14" s="6">
        <v>9</v>
      </c>
      <c r="J14" s="8">
        <v>5</v>
      </c>
      <c r="K14" s="8">
        <v>4</v>
      </c>
      <c r="L14" s="8">
        <v>4</v>
      </c>
      <c r="M14" s="8">
        <v>2</v>
      </c>
      <c r="N14" s="8">
        <v>34</v>
      </c>
      <c r="O14" s="10">
        <v>199</v>
      </c>
    </row>
    <row r="15" spans="1:15" ht="15" x14ac:dyDescent="0.25">
      <c r="A15" s="9"/>
    </row>
  </sheetData>
  <mergeCells count="15">
    <mergeCell ref="A5:O6"/>
    <mergeCell ref="L7:L9"/>
    <mergeCell ref="N7:N9"/>
    <mergeCell ref="O7:O9"/>
    <mergeCell ref="B8:C8"/>
    <mergeCell ref="D8:E8"/>
    <mergeCell ref="F8:G8"/>
    <mergeCell ref="J8:J9"/>
    <mergeCell ref="K8:K9"/>
    <mergeCell ref="A7:A9"/>
    <mergeCell ref="B7:G7"/>
    <mergeCell ref="H7:H9"/>
    <mergeCell ref="I7:I9"/>
    <mergeCell ref="J7:K7"/>
    <mergeCell ref="M7:M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9"/>
  <sheetViews>
    <sheetView topLeftCell="A24" workbookViewId="0">
      <selection activeCell="D49" sqref="D49"/>
    </sheetView>
  </sheetViews>
  <sheetFormatPr defaultRowHeight="12.75" x14ac:dyDescent="0.2"/>
  <cols>
    <col min="1" max="1" width="13.42578125" customWidth="1"/>
    <col min="2" max="2" width="63.7109375" customWidth="1"/>
    <col min="7" max="7" width="11.5703125" customWidth="1"/>
    <col min="8" max="8" width="11.140625" customWidth="1"/>
  </cols>
  <sheetData>
    <row r="2" spans="1:8" ht="2.25" customHeight="1" x14ac:dyDescent="0.2">
      <c r="B2" t="s">
        <v>194</v>
      </c>
    </row>
    <row r="3" spans="1:8" ht="31.5" customHeight="1" x14ac:dyDescent="0.25">
      <c r="A3" s="73"/>
      <c r="B3" s="74" t="s">
        <v>194</v>
      </c>
      <c r="C3" s="73" t="s">
        <v>195</v>
      </c>
      <c r="D3" s="73" t="s">
        <v>196</v>
      </c>
      <c r="E3" s="73" t="s">
        <v>197</v>
      </c>
      <c r="F3" s="73" t="s">
        <v>198</v>
      </c>
      <c r="G3" s="75" t="s">
        <v>199</v>
      </c>
      <c r="H3" s="75" t="s">
        <v>200</v>
      </c>
    </row>
    <row r="4" spans="1:8" ht="15.75" x14ac:dyDescent="0.25">
      <c r="A4" s="73" t="s">
        <v>115</v>
      </c>
      <c r="B4" s="73" t="s">
        <v>116</v>
      </c>
      <c r="C4" s="73"/>
      <c r="D4" s="73"/>
      <c r="E4" s="73"/>
      <c r="F4" s="73"/>
      <c r="G4" s="73"/>
      <c r="H4" s="73"/>
    </row>
    <row r="5" spans="1:8" ht="15.75" x14ac:dyDescent="0.25">
      <c r="A5" s="73" t="s">
        <v>119</v>
      </c>
      <c r="B5" s="73" t="s">
        <v>153</v>
      </c>
      <c r="C5" s="73"/>
      <c r="D5" s="73"/>
      <c r="E5" s="73"/>
      <c r="F5" s="73"/>
      <c r="G5" s="73"/>
      <c r="H5" s="73"/>
    </row>
    <row r="6" spans="1:8" ht="15.75" x14ac:dyDescent="0.25">
      <c r="A6" s="73"/>
      <c r="B6" s="73" t="s">
        <v>154</v>
      </c>
      <c r="C6" s="73"/>
      <c r="D6" s="73"/>
      <c r="E6" s="73"/>
      <c r="F6" s="73"/>
      <c r="G6" s="73"/>
      <c r="H6" s="73"/>
    </row>
    <row r="7" spans="1:8" ht="15.75" x14ac:dyDescent="0.25">
      <c r="A7" s="73" t="s">
        <v>120</v>
      </c>
      <c r="B7" s="73" t="s">
        <v>16</v>
      </c>
      <c r="C7" s="73"/>
      <c r="D7" s="73"/>
      <c r="E7" s="73"/>
      <c r="F7" s="73"/>
      <c r="G7" s="73"/>
      <c r="H7" s="73"/>
    </row>
    <row r="8" spans="1:8" ht="15.75" x14ac:dyDescent="0.25">
      <c r="A8" s="73" t="s">
        <v>122</v>
      </c>
      <c r="B8" s="73" t="s">
        <v>17</v>
      </c>
      <c r="C8" s="73"/>
      <c r="D8" s="73"/>
      <c r="E8" s="73"/>
      <c r="F8" s="73"/>
      <c r="G8" s="73"/>
      <c r="H8" s="73"/>
    </row>
    <row r="9" spans="1:8" ht="15.75" x14ac:dyDescent="0.25">
      <c r="A9" s="73" t="s">
        <v>123</v>
      </c>
      <c r="B9" s="73" t="s">
        <v>18</v>
      </c>
      <c r="C9" s="73"/>
      <c r="D9" s="73"/>
      <c r="E9" s="73"/>
      <c r="F9" s="73"/>
      <c r="G9" s="73"/>
      <c r="H9" s="73"/>
    </row>
    <row r="10" spans="1:8" ht="15.75" x14ac:dyDescent="0.25">
      <c r="A10" s="73" t="s">
        <v>124</v>
      </c>
      <c r="B10" s="73" t="s">
        <v>125</v>
      </c>
      <c r="C10" s="73"/>
      <c r="D10" s="73"/>
      <c r="E10" s="73"/>
      <c r="F10" s="73"/>
      <c r="G10" s="73"/>
      <c r="H10" s="73"/>
    </row>
    <row r="11" spans="1:8" ht="47.25" x14ac:dyDescent="0.25">
      <c r="A11" s="73" t="s">
        <v>127</v>
      </c>
      <c r="B11" s="75" t="s">
        <v>201</v>
      </c>
      <c r="C11" s="73"/>
      <c r="D11" s="73"/>
      <c r="E11" s="73"/>
      <c r="F11" s="73"/>
      <c r="G11" s="73"/>
      <c r="H11" s="73"/>
    </row>
    <row r="12" spans="1:8" ht="15.75" x14ac:dyDescent="0.25">
      <c r="A12" s="73" t="s">
        <v>131</v>
      </c>
      <c r="B12" s="73" t="s">
        <v>132</v>
      </c>
      <c r="C12" s="73"/>
      <c r="D12" s="73"/>
      <c r="E12" s="73"/>
      <c r="F12" s="73"/>
      <c r="G12" s="73"/>
      <c r="H12" s="73"/>
    </row>
    <row r="13" spans="1:8" ht="15.75" x14ac:dyDescent="0.25">
      <c r="A13" s="73" t="s">
        <v>134</v>
      </c>
      <c r="B13" s="73" t="s">
        <v>135</v>
      </c>
      <c r="C13" s="73"/>
      <c r="D13" s="73"/>
      <c r="E13" s="73"/>
      <c r="F13" s="73"/>
      <c r="G13" s="73"/>
      <c r="H13" s="73"/>
    </row>
    <row r="14" spans="1:8" ht="15.75" x14ac:dyDescent="0.25">
      <c r="A14" s="73" t="s">
        <v>136</v>
      </c>
      <c r="B14" s="73" t="s">
        <v>137</v>
      </c>
      <c r="C14" s="73"/>
      <c r="D14" s="73"/>
      <c r="E14" s="73"/>
      <c r="F14" s="73"/>
      <c r="G14" s="73"/>
      <c r="H14" s="73"/>
    </row>
    <row r="15" spans="1:8" ht="15.75" x14ac:dyDescent="0.25">
      <c r="A15" s="73" t="s">
        <v>138</v>
      </c>
      <c r="B15" s="73" t="s">
        <v>139</v>
      </c>
      <c r="C15" s="73"/>
      <c r="D15" s="73"/>
      <c r="E15" s="73"/>
      <c r="F15" s="73"/>
      <c r="G15" s="73"/>
      <c r="H15" s="73"/>
    </row>
    <row r="16" spans="1:8" ht="15.75" x14ac:dyDescent="0.25">
      <c r="A16" s="73" t="s">
        <v>141</v>
      </c>
      <c r="B16" s="73" t="s">
        <v>142</v>
      </c>
      <c r="C16" s="73"/>
      <c r="D16" s="73"/>
      <c r="E16" s="73"/>
      <c r="F16" s="73"/>
      <c r="G16" s="73"/>
      <c r="H16" s="73"/>
    </row>
    <row r="17" spans="1:8" ht="15.75" x14ac:dyDescent="0.25">
      <c r="A17" s="73" t="s">
        <v>143</v>
      </c>
      <c r="B17" s="73" t="s">
        <v>144</v>
      </c>
      <c r="C17" s="73"/>
      <c r="D17" s="73"/>
      <c r="E17" s="73"/>
      <c r="F17" s="73"/>
      <c r="G17" s="73"/>
      <c r="H17" s="73"/>
    </row>
    <row r="18" spans="1:8" ht="15.75" x14ac:dyDescent="0.25">
      <c r="A18" s="73" t="s">
        <v>145</v>
      </c>
      <c r="B18" s="73" t="s">
        <v>146</v>
      </c>
      <c r="C18" s="73"/>
      <c r="D18" s="73"/>
      <c r="E18" s="73"/>
      <c r="F18" s="73"/>
      <c r="G18" s="73"/>
      <c r="H18" s="73"/>
    </row>
    <row r="19" spans="1:8" ht="15.75" x14ac:dyDescent="0.25">
      <c r="A19" s="73"/>
      <c r="B19" s="73" t="s">
        <v>147</v>
      </c>
      <c r="C19" s="73"/>
      <c r="D19" s="73"/>
      <c r="E19" s="73"/>
      <c r="F19" s="73"/>
      <c r="G19" s="73"/>
      <c r="H19" s="73"/>
    </row>
    <row r="20" spans="1:8" ht="15.75" x14ac:dyDescent="0.25">
      <c r="A20" s="73" t="s">
        <v>149</v>
      </c>
      <c r="B20" s="73" t="s">
        <v>151</v>
      </c>
      <c r="C20" s="73"/>
      <c r="D20" s="73"/>
      <c r="E20" s="73"/>
      <c r="F20" s="73"/>
      <c r="G20" s="73"/>
      <c r="H20" s="73"/>
    </row>
    <row r="21" spans="1:8" ht="15.75" x14ac:dyDescent="0.25">
      <c r="A21" s="76" t="s">
        <v>19</v>
      </c>
      <c r="B21" s="73" t="s">
        <v>111</v>
      </c>
      <c r="C21" s="73"/>
      <c r="D21" s="73"/>
      <c r="E21" s="73"/>
      <c r="F21" s="73"/>
      <c r="G21" s="73"/>
      <c r="H21" s="73"/>
    </row>
    <row r="22" spans="1:8" ht="15.75" x14ac:dyDescent="0.25">
      <c r="A22" s="73" t="s">
        <v>20</v>
      </c>
      <c r="B22" s="73" t="s">
        <v>21</v>
      </c>
      <c r="C22" s="73"/>
      <c r="D22" s="73"/>
      <c r="E22" s="73"/>
      <c r="F22" s="73"/>
      <c r="G22" s="73"/>
      <c r="H22" s="73"/>
    </row>
    <row r="23" spans="1:8" ht="15.75" x14ac:dyDescent="0.25">
      <c r="A23" s="73" t="s">
        <v>22</v>
      </c>
      <c r="B23" s="73" t="s">
        <v>17</v>
      </c>
      <c r="C23" s="73"/>
      <c r="D23" s="73"/>
      <c r="E23" s="73"/>
      <c r="F23" s="73"/>
      <c r="G23" s="73"/>
      <c r="H23" s="73"/>
    </row>
    <row r="24" spans="1:8" ht="15.75" x14ac:dyDescent="0.25">
      <c r="A24" s="73" t="s">
        <v>23</v>
      </c>
      <c r="B24" s="73" t="s">
        <v>16</v>
      </c>
      <c r="C24" s="73"/>
      <c r="D24" s="73"/>
      <c r="E24" s="73"/>
      <c r="F24" s="73"/>
      <c r="G24" s="73"/>
      <c r="H24" s="73"/>
    </row>
    <row r="25" spans="1:8" ht="15.75" x14ac:dyDescent="0.25">
      <c r="A25" s="73" t="s">
        <v>24</v>
      </c>
      <c r="B25" s="73" t="s">
        <v>18</v>
      </c>
      <c r="C25" s="73"/>
      <c r="D25" s="73"/>
      <c r="E25" s="73"/>
      <c r="F25" s="73"/>
      <c r="G25" s="73"/>
      <c r="H25" s="73"/>
    </row>
    <row r="26" spans="1:8" ht="15.75" x14ac:dyDescent="0.25">
      <c r="A26" s="73" t="s">
        <v>25</v>
      </c>
      <c r="B26" s="73" t="s">
        <v>52</v>
      </c>
      <c r="C26" s="73"/>
      <c r="D26" s="73"/>
      <c r="E26" s="73"/>
      <c r="F26" s="73"/>
      <c r="G26" s="73"/>
      <c r="H26" s="73"/>
    </row>
    <row r="27" spans="1:8" ht="15.75" x14ac:dyDescent="0.25">
      <c r="A27" s="73" t="s">
        <v>55</v>
      </c>
      <c r="B27" s="73" t="s">
        <v>178</v>
      </c>
      <c r="C27" s="73"/>
      <c r="D27" s="73"/>
      <c r="E27" s="73"/>
      <c r="F27" s="73"/>
      <c r="G27" s="73"/>
      <c r="H27" s="73"/>
    </row>
    <row r="28" spans="1:8" ht="15.75" x14ac:dyDescent="0.25">
      <c r="A28" s="76" t="s">
        <v>26</v>
      </c>
      <c r="B28" s="73" t="s">
        <v>112</v>
      </c>
      <c r="C28" s="73"/>
      <c r="D28" s="73"/>
      <c r="E28" s="73"/>
      <c r="F28" s="73"/>
      <c r="G28" s="73"/>
      <c r="H28" s="73"/>
    </row>
    <row r="29" spans="1:8" ht="31.5" x14ac:dyDescent="0.25">
      <c r="A29" s="73" t="s">
        <v>27</v>
      </c>
      <c r="B29" s="75" t="s">
        <v>202</v>
      </c>
      <c r="C29" s="73"/>
      <c r="D29" s="73"/>
      <c r="E29" s="73"/>
      <c r="F29" s="73"/>
      <c r="G29" s="73"/>
      <c r="H29" s="73"/>
    </row>
    <row r="30" spans="1:8" ht="15.75" x14ac:dyDescent="0.25">
      <c r="A30" s="73" t="s">
        <v>28</v>
      </c>
      <c r="B30" s="73" t="s">
        <v>184</v>
      </c>
      <c r="C30" s="73"/>
      <c r="D30" s="73"/>
      <c r="E30" s="73"/>
      <c r="F30" s="73"/>
      <c r="G30" s="73"/>
      <c r="H30" s="73"/>
    </row>
    <row r="31" spans="1:8" ht="15.75" x14ac:dyDescent="0.25">
      <c r="A31" s="76" t="s">
        <v>29</v>
      </c>
      <c r="B31" s="73" t="s">
        <v>113</v>
      </c>
      <c r="C31" s="73"/>
      <c r="D31" s="73"/>
      <c r="E31" s="73"/>
      <c r="F31" s="73"/>
      <c r="G31" s="73"/>
      <c r="H31" s="73"/>
    </row>
    <row r="32" spans="1:8" ht="15.75" x14ac:dyDescent="0.25">
      <c r="A32" s="76" t="s">
        <v>30</v>
      </c>
      <c r="B32" s="73" t="s">
        <v>31</v>
      </c>
      <c r="C32" s="73"/>
      <c r="D32" s="73"/>
      <c r="E32" s="73"/>
      <c r="F32" s="73"/>
      <c r="G32" s="73"/>
      <c r="H32" s="73"/>
    </row>
    <row r="33" spans="1:8" ht="15.75" x14ac:dyDescent="0.25">
      <c r="A33" s="73" t="s">
        <v>97</v>
      </c>
      <c r="B33" s="73" t="s">
        <v>159</v>
      </c>
      <c r="C33" s="73"/>
      <c r="D33" s="73"/>
      <c r="E33" s="73"/>
      <c r="F33" s="73"/>
      <c r="G33" s="73"/>
      <c r="H33" s="73"/>
    </row>
    <row r="34" spans="1:8" ht="15.75" x14ac:dyDescent="0.25">
      <c r="A34" s="73" t="s">
        <v>98</v>
      </c>
      <c r="B34" s="73" t="s">
        <v>160</v>
      </c>
      <c r="C34" s="73"/>
      <c r="D34" s="73"/>
      <c r="E34" s="73"/>
      <c r="F34" s="73"/>
      <c r="G34" s="73"/>
      <c r="H34" s="73"/>
    </row>
    <row r="35" spans="1:8" ht="15.75" x14ac:dyDescent="0.25">
      <c r="A35" s="73" t="s">
        <v>99</v>
      </c>
      <c r="B35" s="73" t="s">
        <v>161</v>
      </c>
      <c r="C35" s="73"/>
      <c r="D35" s="73"/>
      <c r="E35" s="73"/>
      <c r="F35" s="73"/>
      <c r="G35" s="73"/>
      <c r="H35" s="73"/>
    </row>
    <row r="36" spans="1:8" ht="15.75" x14ac:dyDescent="0.25">
      <c r="A36" s="73" t="s">
        <v>100</v>
      </c>
      <c r="B36" s="73" t="s">
        <v>162</v>
      </c>
      <c r="C36" s="73"/>
      <c r="D36" s="73"/>
      <c r="E36" s="73"/>
      <c r="F36" s="73"/>
      <c r="G36" s="73"/>
      <c r="H36" s="73"/>
    </row>
    <row r="37" spans="1:8" ht="15.75" x14ac:dyDescent="0.25">
      <c r="A37" s="73" t="s">
        <v>101</v>
      </c>
      <c r="B37" s="73" t="s">
        <v>163</v>
      </c>
      <c r="C37" s="73"/>
      <c r="D37" s="73"/>
      <c r="E37" s="73"/>
      <c r="F37" s="73"/>
      <c r="G37" s="73"/>
      <c r="H37" s="73"/>
    </row>
    <row r="38" spans="1:8" ht="15.75" x14ac:dyDescent="0.25">
      <c r="A38" s="73" t="s">
        <v>102</v>
      </c>
      <c r="B38" s="73" t="s">
        <v>164</v>
      </c>
      <c r="C38" s="73"/>
      <c r="D38" s="73"/>
      <c r="E38" s="73"/>
      <c r="F38" s="73"/>
      <c r="G38" s="73"/>
      <c r="H38" s="73"/>
    </row>
    <row r="39" spans="1:8" ht="15.75" x14ac:dyDescent="0.25">
      <c r="A39" s="73" t="s">
        <v>103</v>
      </c>
      <c r="B39" s="73" t="s">
        <v>165</v>
      </c>
      <c r="C39" s="73"/>
      <c r="D39" s="73"/>
      <c r="E39" s="73"/>
      <c r="F39" s="73"/>
      <c r="G39" s="73"/>
      <c r="H39" s="73"/>
    </row>
    <row r="40" spans="1:8" ht="15.75" x14ac:dyDescent="0.25">
      <c r="A40" s="73" t="s">
        <v>104</v>
      </c>
      <c r="B40" s="73" t="s">
        <v>166</v>
      </c>
      <c r="C40" s="73"/>
      <c r="D40" s="73"/>
      <c r="E40" s="73"/>
      <c r="F40" s="73"/>
      <c r="G40" s="73"/>
      <c r="H40" s="73"/>
    </row>
    <row r="41" spans="1:8" ht="15.75" x14ac:dyDescent="0.25">
      <c r="A41" s="73" t="s">
        <v>105</v>
      </c>
      <c r="B41" s="73" t="s">
        <v>167</v>
      </c>
      <c r="C41" s="73"/>
      <c r="D41" s="73"/>
      <c r="E41" s="73"/>
      <c r="F41" s="73"/>
      <c r="G41" s="73"/>
      <c r="H41" s="73"/>
    </row>
    <row r="42" spans="1:8" ht="15.75" x14ac:dyDescent="0.25">
      <c r="A42" s="73" t="s">
        <v>106</v>
      </c>
      <c r="B42" s="73" t="s">
        <v>32</v>
      </c>
      <c r="C42" s="73"/>
      <c r="D42" s="73"/>
      <c r="E42" s="73"/>
      <c r="F42" s="73"/>
      <c r="G42" s="73"/>
      <c r="H42" s="73"/>
    </row>
    <row r="43" spans="1:8" ht="15.75" x14ac:dyDescent="0.25">
      <c r="A43" s="73" t="s">
        <v>107</v>
      </c>
      <c r="B43" s="73" t="s">
        <v>179</v>
      </c>
      <c r="C43" s="73"/>
      <c r="D43" s="73"/>
      <c r="E43" s="73"/>
      <c r="F43" s="73"/>
      <c r="G43" s="73"/>
      <c r="H43" s="73"/>
    </row>
    <row r="44" spans="1:8" ht="15.75" x14ac:dyDescent="0.25">
      <c r="A44" s="73" t="s">
        <v>108</v>
      </c>
      <c r="B44" s="73" t="s">
        <v>183</v>
      </c>
      <c r="C44" s="73"/>
      <c r="D44" s="73"/>
      <c r="E44" s="73"/>
      <c r="F44" s="73"/>
      <c r="G44" s="73"/>
      <c r="H44" s="73"/>
    </row>
    <row r="45" spans="1:8" ht="15.75" x14ac:dyDescent="0.25">
      <c r="A45" s="73" t="s">
        <v>109</v>
      </c>
      <c r="B45" s="73" t="s">
        <v>181</v>
      </c>
      <c r="C45" s="73"/>
      <c r="D45" s="73"/>
      <c r="E45" s="73"/>
      <c r="F45" s="73"/>
      <c r="G45" s="73"/>
      <c r="H45" s="73"/>
    </row>
    <row r="46" spans="1:8" ht="15.75" x14ac:dyDescent="0.25">
      <c r="A46" s="73" t="s">
        <v>110</v>
      </c>
      <c r="B46" s="73" t="s">
        <v>182</v>
      </c>
      <c r="C46" s="73"/>
      <c r="D46" s="73"/>
      <c r="E46" s="73"/>
      <c r="F46" s="73"/>
      <c r="G46" s="73"/>
      <c r="H46" s="73"/>
    </row>
    <row r="47" spans="1:8" ht="15.75" x14ac:dyDescent="0.25">
      <c r="A47" s="76" t="s">
        <v>33</v>
      </c>
      <c r="B47" s="73" t="s">
        <v>34</v>
      </c>
      <c r="C47" s="73"/>
      <c r="D47" s="73"/>
      <c r="E47" s="73"/>
      <c r="F47" s="73"/>
      <c r="G47" s="73"/>
      <c r="H47" s="73"/>
    </row>
    <row r="48" spans="1:8" ht="15.75" x14ac:dyDescent="0.25">
      <c r="A48" s="73" t="s">
        <v>35</v>
      </c>
      <c r="B48" s="73" t="s">
        <v>168</v>
      </c>
      <c r="C48" s="73"/>
      <c r="D48" s="73"/>
      <c r="E48" s="73"/>
      <c r="F48" s="73"/>
      <c r="G48" s="73"/>
      <c r="H48" s="73"/>
    </row>
    <row r="49" spans="1:8" ht="15.75" x14ac:dyDescent="0.25">
      <c r="A49" s="73" t="s">
        <v>49</v>
      </c>
      <c r="B49" s="73" t="s">
        <v>169</v>
      </c>
      <c r="C49" s="73"/>
      <c r="D49" s="73"/>
      <c r="E49" s="73"/>
      <c r="F49" s="73"/>
      <c r="G49" s="73"/>
      <c r="H49" s="73"/>
    </row>
    <row r="50" spans="1:8" ht="15.75" x14ac:dyDescent="0.25">
      <c r="A50" s="73" t="s">
        <v>170</v>
      </c>
      <c r="B50" s="73" t="s">
        <v>186</v>
      </c>
      <c r="C50" s="73"/>
      <c r="D50" s="73"/>
      <c r="E50" s="73"/>
      <c r="F50" s="73"/>
      <c r="G50" s="73"/>
      <c r="H50" s="73"/>
    </row>
    <row r="51" spans="1:8" ht="15.75" x14ac:dyDescent="0.25">
      <c r="A51" s="73" t="s">
        <v>171</v>
      </c>
      <c r="B51" s="73" t="s">
        <v>185</v>
      </c>
      <c r="C51" s="73"/>
      <c r="D51" s="73"/>
      <c r="E51" s="73"/>
      <c r="F51" s="73"/>
      <c r="G51" s="73"/>
      <c r="H51" s="73"/>
    </row>
    <row r="52" spans="1:8" ht="15.75" x14ac:dyDescent="0.25">
      <c r="A52" s="73" t="s">
        <v>174</v>
      </c>
      <c r="B52" s="73" t="s">
        <v>175</v>
      </c>
      <c r="C52" s="73"/>
      <c r="D52" s="73"/>
      <c r="E52" s="73"/>
      <c r="F52" s="73"/>
      <c r="G52" s="73"/>
      <c r="H52" s="73"/>
    </row>
    <row r="53" spans="1:8" ht="15.75" x14ac:dyDescent="0.25">
      <c r="A53" s="73" t="s">
        <v>172</v>
      </c>
      <c r="B53" s="73" t="s">
        <v>173</v>
      </c>
      <c r="C53" s="73"/>
      <c r="D53" s="73"/>
      <c r="E53" s="73"/>
      <c r="F53" s="73"/>
      <c r="G53" s="73"/>
      <c r="H53" s="73"/>
    </row>
    <row r="54" spans="1:8" ht="15.75" x14ac:dyDescent="0.25">
      <c r="A54" s="73" t="s">
        <v>36</v>
      </c>
      <c r="B54" s="73" t="s">
        <v>37</v>
      </c>
      <c r="C54" s="73"/>
      <c r="D54" s="73"/>
      <c r="E54" s="73"/>
      <c r="F54" s="73"/>
      <c r="G54" s="73"/>
      <c r="H54" s="73"/>
    </row>
    <row r="55" spans="1:8" ht="15.75" x14ac:dyDescent="0.25">
      <c r="A55" s="73" t="s">
        <v>38</v>
      </c>
      <c r="B55" s="73" t="s">
        <v>51</v>
      </c>
      <c r="C55" s="73"/>
      <c r="D55" s="73"/>
      <c r="E55" s="73"/>
      <c r="F55" s="73"/>
      <c r="G55" s="73"/>
      <c r="H55" s="73"/>
    </row>
    <row r="56" spans="1:8" ht="15.75" x14ac:dyDescent="0.25">
      <c r="A56" s="73" t="s">
        <v>39</v>
      </c>
      <c r="B56" s="73" t="s">
        <v>176</v>
      </c>
      <c r="C56" s="73"/>
      <c r="D56" s="73"/>
      <c r="E56" s="73"/>
      <c r="F56" s="73"/>
      <c r="G56" s="73"/>
      <c r="H56" s="73"/>
    </row>
    <row r="57" spans="1:8" ht="15.75" x14ac:dyDescent="0.25">
      <c r="A57" s="73" t="s">
        <v>50</v>
      </c>
      <c r="B57" s="73" t="s">
        <v>177</v>
      </c>
      <c r="C57" s="73"/>
      <c r="D57" s="73"/>
      <c r="E57" s="73"/>
      <c r="F57" s="73"/>
      <c r="G57" s="73"/>
      <c r="H57" s="73"/>
    </row>
    <row r="58" spans="1:8" ht="15.75" x14ac:dyDescent="0.25">
      <c r="A58" s="73" t="s">
        <v>40</v>
      </c>
      <c r="B58" s="73" t="s">
        <v>37</v>
      </c>
      <c r="C58" s="73"/>
      <c r="D58" s="73"/>
      <c r="E58" s="73"/>
      <c r="F58" s="73"/>
      <c r="G58" s="73"/>
      <c r="H58" s="73"/>
    </row>
    <row r="59" spans="1:8" ht="15.75" x14ac:dyDescent="0.25">
      <c r="A59" s="73" t="s">
        <v>41</v>
      </c>
      <c r="B59" s="73" t="s">
        <v>51</v>
      </c>
      <c r="C59" s="73"/>
      <c r="D59" s="73"/>
      <c r="E59" s="73"/>
      <c r="F59" s="73"/>
      <c r="G59" s="73"/>
      <c r="H59" s="73"/>
    </row>
  </sheetData>
  <phoneticPr fontId="0" type="noConversion"/>
  <pageMargins left="0.75" right="0.75" top="1" bottom="1" header="0.5" footer="0.5"/>
  <pageSetup paperSize="9" scale="6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01</cp:lastModifiedBy>
  <cp:lastPrinted>2022-11-25T08:53:21Z</cp:lastPrinted>
  <dcterms:created xsi:type="dcterms:W3CDTF">2011-11-24T08:05:03Z</dcterms:created>
  <dcterms:modified xsi:type="dcterms:W3CDTF">2022-11-25T13:08:49Z</dcterms:modified>
</cp:coreProperties>
</file>